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5480" windowHeight="5655" activeTab="0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_xlnm.Print_Area" localSheetId="1">'OTCHET'!$A:$L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<sst xmlns="http://schemas.openxmlformats.org/spreadsheetml/2006/main" count="2594" uniqueCount="1850">
  <si>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</si>
  <si>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</si>
  <si>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</si>
  <si>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</si>
  <si>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</si>
  <si>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</si>
  <si>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</si>
  <si>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</si>
  <si>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</si>
  <si>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</si>
  <si>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</si>
  <si>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</si>
  <si>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</si>
  <si>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</si>
  <si>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</si>
  <si>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</si>
  <si>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</si>
  <si>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</si>
  <si>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</si>
  <si>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</si>
  <si>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</si>
  <si>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</si>
  <si>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</si>
  <si>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</si>
  <si>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</si>
  <si>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</si>
  <si>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</si>
  <si>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</si>
  <si>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</si>
  <si>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</si>
  <si>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</si>
  <si>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</si>
  <si>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</si>
  <si>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</si>
  <si>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</si>
  <si>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</si>
  <si>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</si>
  <si>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</si>
  <si>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</si>
  <si>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</si>
  <si>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</si>
  <si>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</si>
  <si>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</si>
  <si>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</si>
  <si>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</si>
  <si>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</si>
  <si>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</si>
  <si>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</si>
  <si>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</si>
  <si>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</si>
  <si>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</si>
  <si>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31.12.2014 г.</t>
    </r>
    <r>
      <rPr>
        <b/>
        <sz val="12"/>
        <rFont val="Times New Roman Cyr"/>
        <family val="0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</si>
  <si>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</si>
  <si>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</si>
  <si>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31.12.2014</t>
    </r>
    <r>
      <rPr>
        <b/>
        <sz val="12"/>
        <rFont val="Times New Roman Cyr"/>
        <family val="0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</si>
  <si>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2015</t>
    </r>
    <r>
      <rPr>
        <b/>
        <sz val="12"/>
        <rFont val="Times New Roman Cyr"/>
        <family val="0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</si>
  <si>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</si>
  <si>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</si>
  <si>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31.12.2014 г. </t>
    </r>
    <r>
      <rPr>
        <b/>
        <sz val="12"/>
        <rFont val="Times New Roman Cyr"/>
        <family val="0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</si>
  <si>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2015 г. </t>
    </r>
    <r>
      <rPr>
        <b/>
        <sz val="12"/>
        <rFont val="Times New Roman Cyr"/>
        <family val="0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</si>
  <si>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2015 г. </t>
    </r>
    <r>
      <rPr>
        <b/>
        <sz val="12"/>
        <rFont val="Times New Roman Cyr"/>
        <family val="0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</si>
  <si>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</si>
  <si>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</si>
  <si>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2015 г.</t>
    </r>
    <r>
      <rPr>
        <b/>
        <sz val="14"/>
        <rFont val="Times New Roman Cyr"/>
        <family val="0"/>
      </rPr>
      <t xml:space="preserve"> ангажименти</t>
    </r>
  </si>
  <si>
    <t>(8)</t>
  </si>
  <si>
    <t>i12:ah144</t>
  </si>
  <si>
    <t>Сърница</t>
  </si>
  <si>
    <t>6312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</si>
  <si>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</si>
  <si>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</si>
  <si>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</si>
  <si>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</si>
  <si>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</si>
  <si>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</si>
  <si>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</si>
  <si>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</si>
  <si>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</si>
  <si>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</si>
  <si>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</si>
  <si>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</si>
  <si>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</si>
  <si>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</si>
  <si>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</si>
  <si>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</si>
  <si>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</si>
  <si>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</si>
  <si>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</si>
  <si>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</si>
  <si>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</si>
  <si>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</si>
  <si>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</si>
  <si>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</si>
  <si>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</si>
  <si>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</si>
  <si>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</si>
  <si>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</si>
  <si>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</si>
  <si>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</si>
  <si>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</si>
  <si>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</si>
  <si>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</si>
  <si>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</si>
  <si>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</si>
  <si>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</si>
  <si>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</si>
  <si>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</si>
  <si>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</si>
  <si>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</si>
  <si>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</si>
  <si>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</si>
  <si>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</si>
  <si>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</si>
  <si>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</si>
  <si>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</si>
  <si>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</si>
  <si>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</si>
  <si>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</si>
  <si>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</si>
  <si>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</si>
  <si>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</si>
  <si>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</si>
  <si>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</si>
  <si>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</si>
  <si>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</si>
  <si>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</si>
  <si>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</si>
  <si>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</si>
  <si>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</si>
  <si>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</si>
  <si>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</si>
  <si>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</si>
  <si>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</si>
  <si>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</si>
  <si>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</si>
  <si>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</si>
  <si>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</si>
  <si>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</si>
  <si>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</si>
  <si>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</si>
  <si>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</si>
  <si>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</si>
  <si>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</si>
  <si>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</si>
  <si>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</si>
  <si>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</si>
  <si>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</si>
  <si>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</si>
  <si>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</si>
  <si>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</si>
  <si>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</si>
  <si>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</si>
  <si>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</si>
  <si>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</si>
  <si>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</si>
  <si>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</si>
  <si>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</si>
  <si>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</si>
  <si>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</si>
  <si>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</si>
  <si>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</si>
  <si>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</si>
  <si>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</si>
  <si>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</si>
  <si>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</si>
  <si>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</si>
  <si>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</si>
  <si>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</si>
  <si>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</si>
  <si>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</si>
  <si>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</si>
  <si>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</si>
  <si>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</si>
  <si>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</si>
  <si>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</si>
  <si>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</si>
  <si>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</si>
  <si>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</si>
  <si>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</si>
  <si>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</si>
  <si>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</si>
  <si>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</si>
  <si>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</si>
  <si>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</si>
  <si>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</si>
  <si>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</si>
  <si>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</si>
  <si>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</si>
  <si>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</si>
  <si>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</si>
  <si>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</si>
  <si>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</si>
  <si>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</si>
  <si>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</si>
  <si>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</si>
  <si>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</si>
  <si>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</si>
  <si>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</si>
  <si>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</si>
  <si>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</si>
  <si>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</si>
  <si>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</si>
  <si>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</si>
  <si>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</si>
  <si>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</si>
  <si>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</si>
  <si>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</si>
  <si>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</si>
  <si>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</si>
  <si>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</si>
  <si>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</si>
  <si>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</si>
  <si>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</si>
  <si>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</si>
  <si>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</si>
  <si>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</si>
  <si>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</si>
  <si>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</si>
  <si>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</si>
  <si>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</si>
  <si>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</si>
  <si>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</si>
  <si>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</si>
  <si>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</si>
  <si>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</si>
  <si>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</si>
  <si>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</si>
  <si>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</si>
  <si>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</si>
  <si>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</si>
  <si>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</si>
  <si>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</si>
  <si>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</si>
  <si>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</si>
  <si>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</si>
  <si>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</si>
  <si>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</si>
  <si>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</si>
  <si>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</si>
  <si>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</si>
  <si>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</si>
  <si>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</si>
  <si>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</si>
  <si>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</si>
  <si>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</si>
  <si>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</si>
  <si>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</si>
  <si>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</si>
  <si>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</si>
  <si>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</si>
  <si>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</si>
  <si>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</si>
  <si>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</si>
  <si>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</si>
  <si>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</si>
  <si>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</si>
  <si>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</si>
  <si>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</si>
  <si>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</si>
  <si>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</si>
  <si>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</si>
  <si>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</si>
  <si>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</si>
  <si>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</si>
  <si>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</si>
  <si>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</si>
  <si>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</si>
  <si>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</si>
  <si>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</si>
  <si>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</si>
  <si>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</si>
  <si>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</si>
  <si>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</si>
  <si>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</si>
  <si>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</si>
  <si>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</si>
  <si>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</si>
  <si>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</si>
  <si>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</si>
  <si>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</si>
  <si>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</si>
  <si>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</si>
  <si>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</si>
  <si>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</si>
  <si>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</si>
  <si>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</si>
  <si>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</si>
  <si>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</si>
  <si>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</si>
  <si>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</si>
  <si>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</si>
  <si>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</si>
  <si>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</si>
  <si>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</si>
  <si>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</si>
  <si>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</si>
  <si>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</si>
  <si>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</si>
  <si>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</si>
  <si>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</si>
  <si>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</si>
  <si>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</si>
  <si>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</si>
  <si>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</si>
  <si>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</si>
  <si>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</si>
  <si>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</si>
  <si>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</si>
  <si>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</si>
  <si>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</si>
  <si>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</si>
  <si>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</si>
  <si>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</si>
  <si>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</si>
  <si>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</si>
  <si>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</si>
  <si>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</si>
  <si>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</si>
  <si>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</si>
  <si>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</si>
  <si>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</si>
  <si>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</si>
  <si>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</si>
  <si>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</si>
  <si>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</si>
  <si>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</si>
  <si>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</si>
  <si>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</si>
  <si>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</si>
  <si>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</si>
  <si>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</si>
  <si>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</si>
  <si>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</si>
  <si>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</si>
  <si>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</si>
  <si>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</si>
  <si>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</si>
  <si>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</si>
  <si>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</si>
  <si>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</si>
  <si>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</si>
  <si>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</si>
  <si>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</si>
  <si>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</si>
  <si>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</si>
  <si>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</si>
  <si>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</si>
  <si>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</si>
  <si>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</si>
  <si>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</si>
  <si>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</si>
  <si>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</si>
  <si>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</si>
  <si>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</si>
  <si>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</si>
  <si>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</si>
  <si>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</si>
  <si>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</si>
  <si>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</si>
  <si>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</si>
  <si>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</si>
  <si>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</si>
  <si>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</si>
  <si>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</si>
  <si>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</si>
  <si>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</si>
  <si>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</si>
  <si>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</si>
  <si>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</si>
  <si>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</si>
  <si>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</si>
  <si>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</si>
  <si>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</si>
  <si>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</si>
  <si>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</si>
  <si>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</si>
  <si>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</si>
  <si>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</si>
  <si>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</si>
  <si>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</si>
  <si>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</si>
  <si>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</si>
  <si>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</si>
  <si>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</si>
  <si>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</si>
  <si>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</si>
  <si>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</si>
  <si>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</si>
  <si>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</si>
  <si>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</si>
  <si>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</si>
  <si>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</si>
  <si>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</si>
  <si>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</si>
  <si>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</si>
  <si>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</si>
  <si>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</si>
  <si>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</si>
  <si>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</si>
  <si>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</si>
  <si>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</si>
  <si>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</si>
  <si>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</si>
  <si>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</si>
  <si>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</si>
  <si>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</si>
  <si>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</si>
  <si>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</si>
  <si>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</si>
  <si>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</si>
  <si>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</si>
  <si>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</si>
  <si>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</si>
  <si>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</si>
  <si>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</si>
  <si>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</si>
  <si>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</si>
  <si>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</si>
  <si>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</si>
  <si>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</si>
  <si>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</si>
  <si>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</si>
  <si>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</si>
  <si>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</si>
  <si>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</si>
  <si>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</si>
  <si>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</si>
  <si>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</si>
  <si>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</si>
  <si>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</si>
  <si>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</si>
  <si>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</si>
  <si>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</si>
  <si>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</si>
  <si>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</si>
  <si>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</si>
  <si>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</si>
  <si>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</si>
  <si>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</si>
  <si>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</si>
  <si>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</si>
  <si>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</si>
  <si>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</si>
  <si>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</si>
  <si>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</si>
  <si>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</si>
  <si>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</si>
  <si>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</si>
  <si>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</si>
  <si>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</si>
  <si>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</si>
  <si>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</si>
  <si>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</si>
  <si>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</si>
  <si>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</si>
  <si>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</si>
  <si>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</si>
  <si>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</si>
  <si>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</si>
  <si>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</si>
  <si>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</si>
  <si>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</si>
  <si>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</si>
  <si>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</si>
  <si>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</si>
  <si>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</si>
  <si>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</si>
  <si>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</si>
  <si>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</si>
  <si>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</si>
  <si>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</si>
  <si>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</si>
  <si>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</si>
  <si>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</si>
  <si>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</si>
  <si>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</si>
  <si>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</si>
  <si>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</si>
  <si>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</si>
  <si>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</si>
  <si>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</si>
  <si>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</si>
  <si>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</si>
  <si>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</si>
  <si>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</si>
  <si>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</si>
  <si>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</si>
  <si>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</si>
  <si>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</si>
  <si>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</si>
  <si>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</si>
  <si>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</si>
  <si>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</si>
  <si>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</si>
  <si>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</si>
  <si>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</si>
  <si>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</si>
  <si>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</si>
  <si>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</si>
  <si>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</si>
  <si>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</si>
  <si>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</si>
  <si>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</si>
  <si>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</si>
  <si>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</si>
  <si>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</si>
  <si>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</si>
  <si>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</si>
  <si>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</si>
  <si>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</si>
  <si>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</si>
  <si>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</si>
  <si>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</si>
  <si>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</si>
  <si>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</si>
  <si>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</si>
  <si>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</si>
  <si>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</si>
  <si>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</si>
  <si>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</si>
  <si>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</si>
  <si>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</si>
  <si>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</si>
  <si>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</si>
  <si>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</si>
  <si>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</si>
  <si>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</si>
  <si>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</si>
  <si>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</si>
  <si>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</si>
  <si>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</si>
  <si>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</si>
  <si>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</si>
  <si>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</si>
  <si>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</si>
  <si>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</si>
  <si>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</si>
  <si>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</si>
  <si>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</si>
  <si>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</si>
  <si>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</si>
  <si>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</si>
  <si>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</si>
  <si>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</si>
  <si>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</si>
  <si>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</si>
  <si>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</si>
  <si>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</si>
  <si>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</si>
  <si>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</si>
  <si>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</si>
  <si>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</si>
  <si>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</si>
  <si>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</si>
  <si>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</si>
  <si>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</si>
  <si>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</si>
  <si>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</si>
  <si>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</si>
  <si>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</si>
  <si>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</si>
  <si>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</si>
  <si>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</si>
  <si>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</si>
  <si>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</si>
  <si>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</si>
  <si>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</si>
  <si>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</si>
  <si>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</si>
  <si>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</si>
  <si>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</si>
  <si>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</si>
  <si>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</si>
  <si>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</si>
  <si>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</si>
  <si>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</si>
  <si>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</si>
  <si>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</si>
  <si>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</si>
  <si>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</si>
  <si>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</si>
  <si>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</si>
  <si>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</si>
  <si>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</si>
  <si>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</si>
  <si>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</si>
  <si>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</si>
  <si>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</si>
  <si>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</si>
  <si>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</si>
  <si>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</si>
  <si>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</si>
  <si>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</si>
  <si>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</si>
  <si>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</si>
  <si>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</si>
  <si>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</si>
  <si>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</si>
  <si>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</si>
  <si>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</si>
  <si>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</si>
  <si>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</si>
  <si>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</si>
  <si>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</si>
  <si>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</si>
  <si>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</si>
  <si>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</si>
  <si>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</si>
  <si>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</si>
  <si>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</si>
  <si>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</si>
  <si>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</si>
  <si>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</si>
  <si>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</si>
  <si>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</si>
  <si>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</si>
  <si>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</si>
  <si>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</si>
  <si>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</si>
  <si>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</si>
  <si>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</si>
  <si>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</si>
  <si>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</si>
  <si>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</si>
  <si>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</si>
  <si>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</si>
  <si>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</si>
  <si>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</si>
  <si>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</si>
  <si>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</si>
  <si>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</si>
  <si>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</si>
  <si>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</si>
  <si>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</si>
  <si>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</si>
  <si>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</si>
  <si>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</si>
  <si>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</si>
  <si>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</si>
  <si>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</si>
  <si>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</si>
  <si>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</si>
  <si>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</si>
  <si>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</si>
  <si>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</si>
  <si>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</si>
  <si>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</si>
  <si>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</si>
  <si>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</si>
  <si>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</si>
  <si>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</si>
  <si>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</si>
  <si>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</si>
  <si>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</si>
  <si>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</si>
  <si>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</si>
  <si>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</si>
  <si>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</si>
  <si>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</si>
  <si>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</si>
  <si>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</si>
  <si>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</si>
  <si>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</si>
  <si>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</si>
  <si>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</si>
  <si>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</si>
  <si>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</si>
  <si>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</si>
  <si>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</si>
  <si>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</si>
  <si>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</si>
  <si>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</si>
  <si>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</si>
  <si>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</si>
  <si>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</si>
  <si>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</si>
  <si>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</si>
  <si>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</si>
  <si>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</si>
  <si>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</si>
  <si>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</si>
  <si>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</si>
  <si>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</si>
  <si>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</si>
  <si>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</si>
  <si>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</si>
  <si>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</si>
  <si>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</si>
  <si>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</si>
  <si>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</si>
  <si>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</si>
  <si>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</si>
  <si>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</si>
  <si>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</si>
  <si>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</si>
  <si>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</si>
  <si>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</si>
  <si>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</si>
  <si>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</si>
  <si>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</si>
  <si>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</si>
  <si>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</si>
  <si>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</si>
  <si>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</si>
  <si>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</si>
  <si>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</si>
  <si>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</si>
  <si>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</si>
  <si>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</si>
  <si>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</si>
  <si>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</si>
  <si>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</si>
  <si>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</si>
  <si>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</si>
  <si>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</si>
  <si>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</si>
  <si>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</si>
  <si>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</si>
  <si>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</si>
  <si>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</si>
  <si>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</si>
  <si>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</si>
  <si>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</si>
  <si>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</si>
  <si>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</si>
  <si>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</si>
  <si>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</si>
  <si>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</si>
  <si>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</si>
  <si>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</si>
  <si>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</si>
  <si>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</si>
  <si>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</si>
  <si>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</si>
  <si>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</si>
  <si>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</si>
  <si>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</si>
  <si>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</si>
  <si>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</si>
  <si>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</si>
  <si>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</si>
  <si>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</si>
  <si>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</si>
  <si>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</si>
  <si>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</si>
  <si>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</si>
  <si>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</si>
  <si>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</si>
  <si>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</si>
  <si>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</si>
  <si>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</si>
  <si>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</si>
  <si>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</si>
  <si>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</si>
  <si>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</si>
  <si>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</si>
  <si>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</si>
  <si>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</si>
  <si>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</si>
  <si>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</si>
  <si>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</si>
  <si>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</si>
  <si>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</si>
  <si>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</si>
  <si>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</si>
  <si>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</si>
  <si>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</si>
  <si>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</si>
  <si>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</si>
  <si>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</si>
  <si>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</si>
  <si>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</si>
  <si>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</si>
  <si>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</si>
  <si>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</si>
  <si>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</si>
  <si>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</si>
  <si>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</si>
  <si>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</si>
  <si>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</si>
  <si>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</si>
  <si>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</si>
  <si>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</si>
  <si>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</si>
  <si>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</si>
  <si>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</si>
  <si>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</si>
  <si>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</si>
  <si>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</si>
  <si>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</si>
  <si>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</si>
  <si>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</si>
  <si>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</si>
  <si>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</si>
  <si>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</si>
  <si>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</si>
  <si>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</si>
  <si>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</si>
  <si>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</si>
  <si>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</si>
  <si>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</si>
  <si>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</si>
  <si>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</si>
  <si>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</si>
  <si>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</si>
  <si>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</si>
  <si>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</si>
  <si>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</si>
  <si>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</si>
  <si>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</si>
  <si>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</si>
  <si>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</si>
  <si>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</si>
  <si>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</si>
  <si>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</si>
  <si>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</si>
  <si>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</si>
  <si>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</si>
  <si>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</si>
  <si>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</si>
  <si>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</si>
  <si>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</si>
  <si>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</si>
  <si>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</si>
  <si>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</si>
  <si>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</si>
  <si>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</si>
  <si>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</si>
  <si>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</si>
  <si>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</si>
  <si>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</si>
  <si>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</si>
  <si>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</si>
  <si>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</si>
  <si>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</si>
  <si>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</si>
  <si>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</si>
  <si>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</si>
  <si>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</si>
  <si>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</si>
  <si>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</si>
  <si>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</si>
  <si>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</si>
  <si>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</si>
  <si>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</si>
  <si>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</si>
  <si>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</si>
  <si>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</si>
  <si>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</si>
  <si>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</si>
  <si>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</si>
  <si>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</si>
  <si>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</si>
  <si>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</si>
  <si>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</si>
  <si>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</si>
  <si>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</si>
  <si>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</si>
  <si>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</si>
  <si>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</si>
  <si>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</si>
  <si>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</si>
  <si>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</si>
  <si>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</si>
  <si>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</si>
  <si>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</si>
  <si>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</si>
  <si>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</si>
  <si>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</si>
  <si>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</si>
  <si>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</si>
  <si>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</si>
  <si>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</si>
  <si>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</si>
  <si>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</si>
  <si>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</si>
  <si>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</si>
  <si>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</si>
  <si>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</si>
  <si>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</si>
  <si>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</si>
  <si>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</si>
  <si>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</si>
  <si>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</si>
  <si>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</si>
  <si>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</si>
  <si>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</si>
  <si>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</si>
  <si>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</si>
  <si>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</si>
  <si>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</si>
  <si>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</si>
  <si>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</si>
  <si>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</si>
  <si>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</si>
  <si>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</si>
  <si>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</si>
  <si>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</si>
  <si>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</si>
  <si>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</si>
  <si>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</si>
  <si>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</si>
  <si>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</si>
  <si>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</si>
  <si>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</si>
  <si>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</si>
  <si>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</si>
  <si>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</si>
  <si>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</si>
  <si>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</si>
  <si>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</si>
  <si>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</si>
  <si>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</si>
  <si>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</si>
  <si>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</si>
  <si>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</si>
  <si>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</si>
  <si>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</si>
  <si>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</si>
  <si>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</si>
  <si>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</si>
  <si>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</si>
  <si>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</si>
  <si>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</si>
  <si>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</si>
  <si>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</si>
  <si>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</si>
  <si>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</si>
  <si>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</si>
  <si>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</si>
  <si>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</si>
  <si>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</si>
  <si>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</si>
  <si>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</si>
  <si>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</si>
  <si>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</si>
  <si>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</si>
  <si>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</si>
  <si>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</si>
  <si>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</si>
  <si>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</si>
  <si>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</si>
  <si>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</si>
  <si>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</si>
  <si>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</si>
  <si>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</si>
  <si>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</si>
  <si>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</si>
  <si>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</si>
  <si>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</si>
  <si>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</si>
  <si>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</si>
  <si>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</si>
  <si>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</si>
  <si>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</si>
  <si>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</si>
  <si>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</si>
  <si>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</si>
  <si>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</si>
  <si>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</si>
  <si>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</si>
  <si>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</si>
  <si>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</si>
  <si>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</si>
  <si>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</si>
  <si>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</si>
  <si>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</si>
  <si>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</si>
  <si>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</si>
  <si>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</si>
  <si>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</si>
  <si>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</si>
  <si>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</si>
  <si>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</si>
  <si>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</si>
  <si>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</si>
  <si>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</si>
  <si>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</si>
  <si>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</si>
  <si>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</si>
  <si>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</si>
  <si>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</si>
  <si>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</si>
  <si>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</si>
  <si>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</si>
  <si>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</si>
  <si>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</si>
  <si>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</si>
  <si>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</si>
  <si>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</si>
  <si>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</si>
  <si>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</si>
  <si>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</si>
  <si>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</si>
  <si>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</si>
  <si>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</si>
  <si>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</si>
  <si>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</si>
  <si>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</si>
  <si>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</si>
  <si>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</si>
  <si>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</si>
  <si>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</si>
  <si>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</si>
  <si>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</si>
  <si>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</si>
  <si>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</si>
  <si>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</si>
  <si>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</si>
  <si>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</si>
  <si>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</si>
  <si>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</si>
  <si>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</si>
  <si>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</si>
  <si>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</si>
  <si>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</si>
  <si>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</si>
  <si>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</si>
  <si>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</si>
  <si>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</si>
  <si>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</si>
  <si>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</si>
  <si>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</si>
  <si>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</si>
  <si>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</si>
  <si>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</si>
  <si>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</si>
  <si>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</si>
  <si>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</si>
  <si>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</si>
  <si>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</si>
  <si>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</si>
  <si>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</si>
  <si>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</si>
  <si>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</si>
  <si>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</si>
  <si>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</si>
  <si>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</si>
  <si>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</si>
  <si>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</si>
  <si>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</si>
  <si>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</si>
  <si>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</si>
  <si>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</si>
  <si>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</si>
  <si>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</si>
  <si>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</si>
  <si>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</si>
  <si>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</si>
  <si>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</si>
  <si>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</si>
  <si>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</si>
  <si>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</si>
  <si>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</si>
  <si>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</si>
  <si>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</si>
  <si>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</si>
  <si>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</si>
  <si>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</si>
  <si>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</si>
  <si>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</si>
  <si>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</si>
  <si>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</si>
  <si>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</si>
  <si>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</si>
  <si>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</si>
  <si>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</si>
  <si>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</si>
  <si>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</si>
  <si>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</si>
  <si>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</si>
  <si>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</si>
  <si>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</si>
  <si>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</si>
  <si>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</si>
  <si>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</si>
  <si>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</si>
  <si>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</si>
  <si>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</si>
  <si>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</si>
  <si>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</si>
  <si>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</si>
  <si>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</si>
  <si>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</si>
  <si>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</si>
  <si>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</si>
  <si>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</si>
  <si>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</si>
  <si>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</si>
  <si>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</si>
  <si>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</si>
  <si>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</si>
  <si>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</si>
  <si>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</si>
  <si>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</si>
  <si>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b594</t>
  </si>
  <si>
    <t>край на дейност</t>
  </si>
  <si>
    <t>c780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</si>
  <si>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</si>
  <si>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</si>
  <si>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</si>
  <si>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</si>
  <si>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МЕСЕЧЕН ОТЧЕТ ЗА СРЕДСТВАТА ПО ДРУГИ МЕЖДУНАРОДНИ ПРОГРАМИ (ДМП)</t>
  </si>
  <si>
    <t xml:space="preserve">                                                                                Е Ж Е М Е С Е Ч Е Н     О Т Ч Е Т 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</si>
  <si>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</si>
  <si>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</si>
  <si>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</si>
  <si>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</si>
  <si>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</si>
  <si>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</si>
  <si>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</si>
  <si>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</si>
  <si>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</si>
  <si>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</si>
  <si>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</si>
  <si>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</si>
  <si>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</si>
  <si>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</si>
  <si>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</si>
  <si>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</si>
  <si>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</si>
  <si>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</si>
  <si>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</si>
  <si>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</si>
  <si>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</si>
  <si>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</si>
  <si>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</si>
  <si>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</si>
  <si>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</si>
  <si>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</si>
  <si>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</si>
  <si>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</si>
  <si>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</si>
  <si>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</si>
  <si>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</si>
  <si>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</si>
  <si>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</si>
  <si>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</si>
  <si>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</si>
  <si>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</si>
  <si>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</si>
  <si>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</si>
  <si>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</si>
  <si>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</si>
  <si>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</si>
  <si>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</si>
  <si>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</si>
  <si>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</si>
  <si>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</si>
  <si>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</si>
  <si>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</si>
  <si>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</si>
  <si>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</si>
  <si>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</si>
  <si>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</si>
  <si>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</si>
  <si>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</si>
  <si>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</si>
  <si>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</si>
  <si>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</si>
  <si>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</si>
  <si>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</si>
  <si>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</si>
  <si>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</si>
  <si>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</si>
  <si>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</si>
  <si>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</si>
  <si>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</si>
  <si>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</si>
  <si>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</si>
  <si>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</si>
  <si>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</si>
  <si>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</si>
  <si>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</si>
  <si>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</si>
  <si>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</si>
  <si>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</si>
  <si>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</si>
  <si>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</si>
  <si>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</si>
  <si>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</si>
  <si>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</si>
  <si>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</si>
  <si>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</si>
  <si>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</si>
  <si>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</si>
  <si>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</si>
  <si>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</si>
  <si>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</si>
  <si>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</si>
  <si>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</si>
  <si>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</si>
  <si>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</si>
  <si>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</si>
  <si>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</si>
  <si>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</si>
  <si>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</si>
  <si>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</si>
  <si>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</si>
  <si>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</si>
  <si>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</si>
  <si>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</si>
  <si>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</si>
  <si>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</si>
  <si>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</si>
  <si>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</si>
  <si>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</si>
  <si>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</si>
  <si>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</si>
  <si>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</si>
  <si>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</si>
  <si>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</si>
  <si>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</si>
  <si>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</si>
  <si>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</si>
  <si>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</si>
  <si>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</si>
  <si>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</si>
  <si>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</si>
  <si>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</si>
  <si>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</si>
  <si>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</si>
  <si>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</si>
  <si>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</si>
  <si>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</si>
  <si>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</si>
  <si>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</si>
  <si>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</si>
  <si>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</si>
  <si>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</si>
  <si>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</si>
  <si>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</si>
  <si>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</si>
  <si>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</si>
  <si>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</si>
  <si>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</si>
  <si>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</si>
  <si>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</si>
  <si>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</si>
  <si>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</si>
  <si>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</si>
  <si>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</si>
  <si>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</si>
  <si>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</si>
  <si>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</si>
  <si>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</si>
  <si>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</si>
  <si>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</si>
  <si>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</si>
  <si>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</si>
  <si>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</si>
  <si>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</si>
  <si>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</si>
  <si>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</si>
  <si>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</si>
  <si>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</si>
  <si>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</si>
  <si>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</si>
  <si>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</si>
  <si>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</si>
  <si>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</si>
  <si>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</si>
  <si>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</si>
  <si>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</si>
  <si>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</si>
  <si>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</si>
  <si>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</si>
  <si>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</si>
  <si>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</si>
  <si>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</si>
  <si>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</si>
  <si>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</si>
  <si>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</si>
  <si>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</si>
  <si>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</si>
  <si>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</si>
  <si>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</si>
  <si>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</si>
  <si>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</si>
  <si>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</si>
  <si>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</si>
  <si>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</si>
  <si>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</si>
  <si>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</si>
  <si>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</si>
  <si>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</si>
  <si>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</si>
  <si>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</si>
  <si>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</si>
  <si>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</si>
  <si>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</si>
  <si>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</si>
  <si>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</si>
  <si>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</si>
  <si>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</si>
  <si>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</si>
  <si>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</si>
  <si>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</si>
  <si>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</si>
  <si>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</si>
  <si>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</si>
  <si>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</si>
  <si>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</si>
  <si>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</si>
  <si>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</si>
  <si>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</si>
  <si>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</si>
  <si>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</si>
  <si>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</si>
  <si>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</si>
  <si>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</si>
  <si>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</si>
  <si>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</si>
  <si>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</si>
  <si>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</si>
  <si>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</si>
  <si>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</si>
  <si>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</si>
  <si>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</si>
  <si>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</si>
  <si>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</si>
  <si>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</si>
  <si>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</si>
  <si>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</si>
  <si>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</si>
  <si>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</si>
  <si>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</si>
  <si>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</si>
  <si>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</si>
  <si>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</si>
  <si>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</si>
  <si>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</si>
  <si>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</si>
  <si>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</si>
  <si>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</si>
  <si>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</si>
  <si>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</si>
  <si>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</si>
  <si>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</si>
  <si>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</si>
  <si>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</si>
  <si>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</si>
  <si>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</si>
  <si>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</si>
  <si>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</si>
  <si>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</si>
  <si>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</si>
  <si>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</si>
  <si>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</si>
  <si>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</si>
  <si>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</si>
  <si>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</si>
  <si>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</si>
  <si>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</si>
  <si>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</si>
  <si>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</si>
  <si>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</si>
  <si>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</si>
  <si>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</si>
  <si>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</si>
  <si>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</si>
  <si>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</si>
  <si>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</si>
  <si>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</si>
  <si>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</si>
  <si>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</si>
  <si>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</si>
  <si>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</si>
  <si>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</si>
  <si>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</si>
  <si>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</si>
  <si>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</si>
  <si>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</si>
  <si>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</si>
  <si>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</si>
  <si>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</si>
  <si>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</si>
  <si>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</si>
  <si>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</si>
  <si>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</si>
  <si>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</si>
  <si>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</si>
  <si>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</si>
  <si>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</si>
  <si>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</si>
  <si>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</si>
  <si>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</si>
  <si>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</si>
  <si>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</si>
  <si>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</si>
  <si>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</si>
  <si>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</si>
  <si>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</si>
  <si>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</si>
  <si>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</si>
  <si>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</si>
  <si>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</si>
  <si>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</si>
  <si>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</si>
  <si>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</si>
  <si>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</si>
  <si>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</si>
  <si>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</si>
  <si>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</si>
  <si>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</si>
  <si>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</si>
  <si>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</si>
  <si>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</si>
  <si>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</si>
  <si>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</si>
  <si>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</si>
  <si>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</si>
  <si>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</si>
  <si>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</si>
  <si>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</si>
  <si>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</si>
  <si>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</si>
  <si>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</si>
  <si>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</si>
  <si>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</si>
  <si>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</si>
  <si>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</si>
  <si>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</si>
  <si>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</si>
  <si>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</si>
  <si>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</si>
  <si>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</si>
  <si>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</si>
  <si>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</si>
  <si>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</si>
  <si>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</si>
  <si>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</si>
  <si>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</si>
  <si>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</si>
  <si>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</si>
  <si>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</si>
  <si>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</si>
  <si>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</si>
  <si>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</si>
  <si>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</si>
  <si>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</si>
  <si>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</si>
  <si>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</si>
  <si>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</si>
  <si>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</si>
  <si>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</si>
  <si>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</si>
  <si>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</si>
  <si>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</si>
  <si>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</si>
  <si>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</si>
  <si>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</si>
  <si>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</si>
  <si>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</si>
  <si>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</si>
  <si>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</si>
  <si>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</si>
  <si>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</si>
  <si>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</si>
  <si>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</si>
  <si>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</si>
  <si>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</si>
  <si>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</si>
  <si>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</si>
  <si>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</si>
  <si>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</si>
  <si>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</si>
  <si>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</si>
  <si>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</si>
  <si>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</si>
  <si>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</si>
  <si>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</si>
  <si>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</si>
  <si>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</si>
  <si>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</si>
  <si>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</si>
  <si>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</si>
  <si>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</si>
  <si>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</si>
  <si>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</si>
  <si>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</si>
  <si>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</si>
  <si>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</si>
  <si>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</si>
  <si>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</si>
  <si>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</si>
  <si>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</si>
  <si>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</si>
  <si>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</si>
  <si>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</si>
  <si>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</si>
  <si>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</si>
  <si>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</si>
  <si>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</si>
  <si>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</si>
  <si>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</si>
  <si>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</si>
  <si>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</si>
  <si>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</si>
  <si>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</si>
  <si>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</si>
  <si>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</si>
  <si>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</si>
  <si>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</si>
  <si>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</si>
  <si>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</si>
  <si>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</si>
  <si>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</si>
  <si>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</si>
  <si>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</si>
  <si>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</si>
  <si>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</si>
  <si>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</si>
  <si>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</si>
  <si>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</si>
  <si>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</si>
  <si>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</si>
  <si>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</si>
  <si>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</si>
  <si>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</si>
  <si>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</si>
  <si>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</si>
  <si>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</si>
  <si>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</si>
  <si>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</si>
  <si>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</si>
  <si>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</si>
  <si>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</si>
  <si>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</si>
  <si>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</si>
  <si>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</si>
  <si>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</si>
  <si>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</si>
  <si>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</si>
  <si>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</si>
  <si>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</si>
  <si>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</si>
  <si>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</si>
  <si>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</si>
  <si>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</si>
  <si>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</si>
  <si>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</si>
  <si>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</si>
  <si>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</si>
  <si>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</si>
  <si>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</si>
  <si>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</si>
  <si>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</si>
  <si>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</si>
  <si>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</si>
  <si>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</si>
  <si>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</si>
  <si>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</si>
  <si>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</si>
  <si>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</si>
  <si>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</si>
  <si>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</si>
  <si>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</si>
  <si>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</si>
  <si>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</si>
  <si>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</si>
  <si>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</si>
  <si>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</si>
  <si>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</si>
  <si>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</si>
  <si>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</si>
  <si>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</si>
  <si>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</si>
  <si>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</si>
  <si>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</si>
  <si>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</si>
  <si>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</si>
  <si>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</si>
  <si>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</si>
  <si>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</si>
  <si>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</si>
  <si>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</si>
  <si>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</si>
  <si>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</si>
  <si>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</si>
  <si>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</si>
  <si>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</si>
  <si>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</si>
  <si>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</si>
  <si>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</si>
  <si>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</si>
  <si>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</si>
  <si>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</si>
  <si>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</si>
  <si>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</si>
  <si>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</si>
  <si>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</si>
  <si>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</si>
  <si>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</si>
  <si>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</si>
  <si>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</si>
  <si>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</si>
  <si>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</si>
  <si>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</si>
  <si>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</si>
  <si>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</si>
  <si>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</si>
  <si>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</si>
  <si>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</si>
  <si>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</si>
  <si>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</si>
  <si>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</si>
  <si>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</si>
  <si>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</si>
  <si>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</si>
  <si>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</si>
  <si>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</si>
  <si>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</si>
  <si>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</si>
  <si>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</si>
  <si>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</si>
  <si>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</si>
  <si>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</si>
  <si>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</si>
  <si>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</si>
  <si>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</si>
  <si>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</si>
  <si>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</si>
  <si>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</si>
  <si>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</si>
  <si>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</si>
  <si>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</si>
  <si>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</si>
  <si>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</si>
  <si>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</si>
  <si>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</si>
  <si>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</si>
  <si>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</si>
  <si>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</si>
  <si>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</si>
  <si>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</si>
  <si>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</si>
  <si>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</si>
  <si>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</si>
  <si>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</si>
  <si>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</si>
  <si>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</si>
  <si>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</si>
  <si>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</si>
  <si>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</si>
  <si>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</si>
  <si>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</si>
  <si>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</si>
  <si>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</si>
  <si>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</si>
  <si>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</si>
  <si>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</si>
  <si>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</si>
  <si>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</si>
  <si>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</si>
  <si>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</si>
  <si>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</si>
  <si>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</si>
  <si>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</si>
  <si>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</si>
  <si>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</si>
  <si>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</si>
  <si>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</si>
  <si>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</si>
  <si>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</si>
  <si>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</si>
  <si>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</si>
  <si>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</si>
  <si>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</si>
  <si>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</si>
  <si>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</si>
  <si>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</si>
  <si>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</si>
  <si>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</si>
  <si>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</si>
  <si>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</si>
  <si>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</si>
  <si>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</si>
  <si>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</si>
  <si>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</si>
  <si>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</si>
  <si>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</si>
  <si>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</si>
  <si>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</si>
  <si>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</si>
  <si>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</si>
  <si>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</si>
  <si>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</si>
  <si>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</si>
  <si>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</si>
  <si>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</si>
  <si>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</si>
  <si>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</si>
  <si>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</si>
  <si>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</si>
  <si>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</si>
  <si>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</si>
  <si>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</si>
  <si>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</si>
  <si>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</si>
  <si>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</si>
  <si>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</si>
  <si>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</si>
  <si>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</si>
  <si>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</si>
  <si>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</si>
  <si>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</si>
  <si>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</si>
  <si>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</si>
  <si>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</si>
  <si>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</si>
  <si>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</si>
  <si>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</si>
  <si>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</si>
  <si>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</si>
  <si>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</si>
  <si>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</si>
  <si>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</si>
  <si>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</si>
  <si>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</si>
  <si>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</si>
  <si>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</si>
  <si>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</si>
  <si>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</si>
  <si>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</si>
  <si>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</si>
  <si>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</si>
  <si>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</si>
  <si>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</si>
  <si>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</si>
  <si>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</si>
  <si>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</si>
  <si>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</si>
  <si>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</si>
  <si>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</si>
  <si>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</si>
  <si>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</si>
  <si>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</si>
  <si>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</si>
  <si>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</si>
  <si>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</si>
  <si>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</si>
  <si>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</si>
  <si>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</si>
  <si>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</si>
  <si>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</si>
  <si>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</si>
  <si>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</si>
  <si>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</si>
  <si>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</si>
  <si>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</si>
  <si>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</si>
  <si>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</si>
  <si>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</si>
  <si>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</si>
  <si>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</si>
  <si>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</si>
  <si>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</si>
  <si>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</si>
  <si>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</si>
  <si>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</si>
  <si>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</si>
  <si>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</si>
  <si>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</si>
  <si>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</si>
  <si>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</si>
  <si>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</si>
  <si>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</si>
  <si>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</si>
  <si>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</si>
  <si>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</si>
  <si>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</si>
  <si>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</si>
  <si>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</si>
  <si>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</si>
  <si>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</si>
  <si>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</si>
  <si>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</si>
  <si>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</si>
  <si>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</si>
  <si>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</si>
  <si>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</si>
  <si>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</si>
  <si>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</si>
  <si>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</si>
  <si>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</si>
  <si>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</si>
  <si>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</si>
  <si>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</si>
  <si>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</si>
  <si>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</si>
  <si>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</si>
  <si>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</si>
  <si>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</si>
  <si>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</si>
  <si>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</si>
  <si>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</si>
  <si>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</si>
  <si>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</si>
  <si>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</si>
  <si>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</si>
  <si>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</si>
  <si>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</si>
  <si>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</si>
  <si>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</si>
  <si>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</si>
  <si>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</si>
  <si>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</si>
  <si>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</si>
  <si>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</si>
  <si>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</si>
  <si>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</si>
  <si>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</si>
  <si>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</si>
  <si>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</si>
  <si>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</si>
  <si>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</si>
  <si>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</si>
  <si>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</si>
  <si>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</si>
  <si>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</si>
  <si>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</si>
  <si>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</si>
  <si>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</si>
  <si>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</si>
  <si>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</si>
  <si>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</si>
  <si>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</si>
  <si>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</si>
  <si>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</si>
  <si>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</si>
  <si>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</si>
  <si>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</si>
  <si>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</si>
  <si>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</si>
  <si>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</si>
  <si>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</si>
  <si>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</si>
  <si>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</si>
  <si>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</si>
  <si>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</si>
  <si>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</si>
  <si>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ОБЩИНА ПОЛСКИ ТРЪМБЕШ</t>
  </si>
  <si>
    <t>/М.СПИРДОНОВА/</t>
  </si>
  <si>
    <t>06141/4127</t>
  </si>
  <si>
    <t>/СН.СТЕФАНОВА/</t>
  </si>
  <si>
    <t>/Г.ЧАКЪРОВ/</t>
  </si>
  <si>
    <t xml:space="preserve">                      (М.Спирдонова)</t>
  </si>
  <si>
    <t>сл. тел.: 06141/4127</t>
  </si>
  <si>
    <t xml:space="preserve">                      (Г.Чакъров)</t>
  </si>
  <si>
    <t xml:space="preserve">                      (Сн.Стефанова)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</si>
</sst>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7" fillId="27" borderId="2" applyNumberFormat="0" applyAlignment="0" applyProtection="0"/>
    <xf numFmtId="0" fontId="118" fillId="28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3" fillId="29" borderId="6" applyNumberFormat="0" applyAlignment="0" applyProtection="0"/>
    <xf numFmtId="0" fontId="124" fillId="29" borderId="2" applyNumberFormat="0" applyAlignment="0" applyProtection="0"/>
    <xf numFmtId="0" fontId="125" fillId="30" borderId="7" applyNumberFormat="0" applyAlignment="0" applyProtection="0"/>
    <xf numFmtId="0" fontId="126" fillId="31" borderId="0" applyNumberFormat="0" applyBorder="0" applyAlignment="0" applyProtection="0"/>
    <xf numFmtId="0" fontId="127" fillId="32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0" fillId="0" borderId="8" applyNumberFormat="0" applyFill="0" applyAlignment="0" applyProtection="0"/>
    <xf numFmtId="0" fontId="131" fillId="0" borderId="9" applyNumberFormat="0" applyFill="0" applyAlignment="0" applyProtection="0"/>
  </cellStyleXfs>
  <cellXfs count="934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2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1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3" fillId="0" borderId="10" xfId="33" applyNumberFormat="1" applyFont="1" applyFill="1" applyBorder="1" applyAlignment="1" quotePrefix="1">
      <alignment horizontal="center" vertical="center"/>
      <protection/>
    </xf>
    <xf numFmtId="3" fontId="43" fillId="0" borderId="10" xfId="33" applyNumberFormat="1" applyFont="1" applyFill="1" applyBorder="1" applyAlignment="1">
      <alignment horizontal="center" vertical="center"/>
      <protection/>
    </xf>
    <xf numFmtId="3" fontId="43" fillId="0" borderId="10" xfId="33" applyNumberFormat="1" applyFont="1" applyFill="1" applyBorder="1" applyAlignment="1" applyProtection="1">
      <alignment horizontal="center" vertical="center"/>
      <protection/>
    </xf>
    <xf numFmtId="3" fontId="43" fillId="0" borderId="19" xfId="33" applyNumberFormat="1" applyFont="1" applyBorder="1" applyAlignment="1" quotePrefix="1">
      <alignment horizontal="center" vertical="center"/>
      <protection/>
    </xf>
    <xf numFmtId="0" fontId="44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6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7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8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8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8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15" fillId="0" borderId="0" xfId="36" applyNumberFormat="1" applyFont="1" applyFill="1" applyBorder="1">
      <alignment/>
      <protection/>
    </xf>
    <xf numFmtId="196" fontId="15" fillId="0" borderId="0" xfId="36" applyNumberFormat="1" applyFont="1" applyFill="1" applyBorder="1" applyProtection="1">
      <alignment/>
      <protection locked="0"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9" fillId="0" borderId="0" xfId="33" applyFont="1">
      <alignment/>
      <protection/>
    </xf>
    <xf numFmtId="0" fontId="49" fillId="0" borderId="0" xfId="33" applyFont="1" applyAlignment="1">
      <alignment/>
      <protection/>
    </xf>
    <xf numFmtId="0" fontId="49" fillId="0" borderId="0" xfId="33" applyFont="1" applyAlignment="1">
      <alignment wrapText="1"/>
      <protection/>
    </xf>
    <xf numFmtId="3" fontId="49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9" fillId="38" borderId="0" xfId="33" applyFont="1" applyFill="1">
      <alignment/>
      <protection/>
    </xf>
    <xf numFmtId="217" fontId="49" fillId="0" borderId="0" xfId="33" applyNumberFormat="1" applyFont="1">
      <alignment/>
      <protection/>
    </xf>
    <xf numFmtId="0" fontId="49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3" fillId="0" borderId="28" xfId="33" applyFont="1" applyFill="1" applyBorder="1" applyAlignment="1">
      <alignment vertical="center"/>
      <protection/>
    </xf>
    <xf numFmtId="0" fontId="43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3" fillId="0" borderId="14" xfId="33" applyFont="1" applyFill="1" applyBorder="1" applyAlignment="1">
      <alignment horizontal="center" vertical="center"/>
      <protection/>
    </xf>
    <xf numFmtId="0" fontId="44" fillId="38" borderId="15" xfId="33" applyFont="1" applyFill="1" applyBorder="1" applyAlignment="1">
      <alignment horizontal="center" vertical="center"/>
      <protection/>
    </xf>
    <xf numFmtId="0" fontId="44" fillId="38" borderId="10" xfId="33" applyFont="1" applyFill="1" applyBorder="1" applyAlignment="1" quotePrefix="1">
      <alignment horizontal="center" vertical="center"/>
      <protection/>
    </xf>
    <xf numFmtId="3" fontId="43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7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9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4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6" fillId="0" borderId="33" xfId="36" applyFont="1" applyFill="1" applyBorder="1" applyAlignment="1">
      <alignment wrapText="1"/>
      <protection/>
    </xf>
    <xf numFmtId="0" fontId="26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6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15" fillId="0" borderId="33" xfId="33" applyFont="1" applyFill="1" applyBorder="1" applyAlignment="1">
      <alignment vertical="center" wrapText="1"/>
      <protection/>
    </xf>
    <xf numFmtId="0" fontId="15" fillId="0" borderId="40" xfId="33" applyFont="1" applyFill="1" applyBorder="1" applyAlignment="1">
      <alignment vertical="center" wrapText="1"/>
      <protection/>
    </xf>
    <xf numFmtId="0" fontId="15" fillId="0" borderId="42" xfId="33" applyFont="1" applyFill="1" applyBorder="1" applyAlignment="1">
      <alignment vertical="center" wrapText="1"/>
      <protection/>
    </xf>
    <xf numFmtId="0" fontId="15" fillId="0" borderId="21" xfId="33" applyFont="1" applyFill="1" applyBorder="1" applyAlignment="1">
      <alignment vertical="center" wrapText="1"/>
      <protection/>
    </xf>
    <xf numFmtId="0" fontId="21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5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6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9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3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6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6" fillId="0" borderId="0" xfId="35" applyAlignment="1">
      <alignment/>
      <protection/>
    </xf>
    <xf numFmtId="0" fontId="116" fillId="0" borderId="0" xfId="35" applyFill="1">
      <alignment/>
      <protection/>
    </xf>
    <xf numFmtId="0" fontId="116" fillId="0" borderId="0" xfId="35" quotePrefix="1">
      <alignment/>
      <protection/>
    </xf>
    <xf numFmtId="217" fontId="65" fillId="0" borderId="0" xfId="33" applyNumberFormat="1" applyFont="1" applyBorder="1" applyAlignment="1">
      <alignment horizontal="center"/>
      <protection/>
    </xf>
    <xf numFmtId="217" fontId="116" fillId="0" borderId="0" xfId="35" applyNumberFormat="1" applyBorder="1">
      <alignment/>
      <protection/>
    </xf>
    <xf numFmtId="217" fontId="67" fillId="0" borderId="0" xfId="33" applyNumberFormat="1" applyFont="1" applyBorder="1" applyAlignment="1">
      <alignment horizontal="center"/>
      <protection/>
    </xf>
    <xf numFmtId="217" fontId="44" fillId="42" borderId="0" xfId="33" applyNumberFormat="1" applyFont="1" applyFill="1" applyBorder="1" applyAlignment="1">
      <alignment horizontal="center"/>
      <protection/>
    </xf>
    <xf numFmtId="217" fontId="44" fillId="33" borderId="0" xfId="33" applyNumberFormat="1" applyFont="1" applyFill="1" applyBorder="1" applyAlignment="1">
      <alignment horizontal="center"/>
      <protection/>
    </xf>
    <xf numFmtId="217" fontId="59" fillId="0" borderId="0" xfId="33" applyNumberFormat="1" applyFont="1" applyBorder="1" applyAlignment="1">
      <alignment horizontal="center"/>
      <protection/>
    </xf>
    <xf numFmtId="217" fontId="65" fillId="37" borderId="0" xfId="33" applyNumberFormat="1" applyFont="1" applyFill="1" applyBorder="1" applyAlignment="1">
      <alignment horizontal="center"/>
      <protection/>
    </xf>
    <xf numFmtId="217" fontId="59" fillId="37" borderId="0" xfId="33" applyNumberFormat="1" applyFont="1" applyFill="1" applyBorder="1" applyAlignment="1">
      <alignment horizontal="center"/>
      <protection/>
    </xf>
    <xf numFmtId="0" fontId="116" fillId="0" borderId="0" xfId="35" applyBorder="1">
      <alignment/>
      <protection/>
    </xf>
    <xf numFmtId="217" fontId="60" fillId="37" borderId="0" xfId="33" applyNumberFormat="1" applyFont="1" applyFill="1" applyBorder="1" applyAlignment="1">
      <alignment horizontal="center"/>
      <protection/>
    </xf>
    <xf numFmtId="0" fontId="65" fillId="0" borderId="0" xfId="33" applyNumberFormat="1" applyFont="1" applyBorder="1" applyAlignment="1" quotePrefix="1">
      <alignment horizontal="center"/>
      <protection/>
    </xf>
    <xf numFmtId="0" fontId="65" fillId="0" borderId="0" xfId="33" applyNumberFormat="1" applyFont="1" applyFill="1" applyBorder="1" applyAlignment="1" quotePrefix="1">
      <alignment horizontal="center"/>
      <protection/>
    </xf>
    <xf numFmtId="226" fontId="65" fillId="0" borderId="0" xfId="33" applyNumberFormat="1" applyFont="1" applyFill="1" applyBorder="1" applyAlignment="1" quotePrefix="1">
      <alignment horizontal="center"/>
      <protection/>
    </xf>
    <xf numFmtId="0" fontId="65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7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6" fillId="38" borderId="0" xfId="35" applyFill="1">
      <alignment/>
      <protection/>
    </xf>
    <xf numFmtId="0" fontId="116" fillId="38" borderId="0" xfId="35" applyFill="1" applyAlignment="1">
      <alignment/>
      <protection/>
    </xf>
    <xf numFmtId="1" fontId="59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9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9" fillId="42" borderId="77" xfId="33" applyNumberFormat="1" applyFont="1" applyFill="1" applyBorder="1" applyAlignment="1" quotePrefix="1">
      <alignment horizontal="center"/>
      <protection/>
    </xf>
    <xf numFmtId="217" fontId="60" fillId="42" borderId="77" xfId="33" applyNumberFormat="1" applyFont="1" applyFill="1" applyBorder="1" applyAlignment="1" quotePrefix="1">
      <alignment horizontal="center"/>
      <protection/>
    </xf>
    <xf numFmtId="0" fontId="61" fillId="42" borderId="77" xfId="33" applyFont="1" applyFill="1" applyBorder="1">
      <alignment/>
      <protection/>
    </xf>
    <xf numFmtId="217" fontId="59" fillId="42" borderId="77" xfId="33" applyNumberFormat="1" applyFont="1" applyFill="1" applyBorder="1" applyAlignment="1" quotePrefix="1">
      <alignment horizontal="center" vertical="center"/>
      <protection/>
    </xf>
    <xf numFmtId="0" fontId="26" fillId="42" borderId="77" xfId="33" applyFont="1" applyFill="1" applyBorder="1" applyAlignment="1">
      <alignment wrapText="1"/>
      <protection/>
    </xf>
    <xf numFmtId="217" fontId="59" fillId="42" borderId="77" xfId="33" applyNumberFormat="1" applyFont="1" applyFill="1" applyBorder="1" applyAlignment="1" quotePrefix="1">
      <alignment horizontal="center"/>
      <protection/>
    </xf>
    <xf numFmtId="0" fontId="26" fillId="42" borderId="77" xfId="33" applyFont="1" applyFill="1" applyBorder="1">
      <alignment/>
      <protection/>
    </xf>
    <xf numFmtId="217" fontId="59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60" fillId="42" borderId="79" xfId="33" applyNumberFormat="1" applyFont="1" applyFill="1" applyBorder="1" applyAlignment="1" quotePrefix="1">
      <alignment horizontal="center"/>
      <protection/>
    </xf>
    <xf numFmtId="0" fontId="61" fillId="42" borderId="79" xfId="33" applyFont="1" applyFill="1" applyBorder="1">
      <alignment/>
      <protection/>
    </xf>
    <xf numFmtId="217" fontId="59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9" fillId="42" borderId="23" xfId="37" applyFont="1" applyFill="1" applyBorder="1">
      <alignment/>
      <protection/>
    </xf>
    <xf numFmtId="217" fontId="44" fillId="42" borderId="52" xfId="33" applyNumberFormat="1" applyFont="1" applyFill="1" applyBorder="1" applyAlignment="1">
      <alignment horizontal="center"/>
      <protection/>
    </xf>
    <xf numFmtId="217" fontId="52" fillId="42" borderId="22" xfId="33" applyNumberFormat="1" applyFont="1" applyFill="1" applyBorder="1" applyAlignment="1">
      <alignment horizontal="left"/>
      <protection/>
    </xf>
    <xf numFmtId="217" fontId="63" fillId="42" borderId="22" xfId="33" applyNumberFormat="1" applyFont="1" applyFill="1" applyBorder="1" applyAlignment="1">
      <alignment horizontal="left"/>
      <protection/>
    </xf>
    <xf numFmtId="217" fontId="65" fillId="42" borderId="81" xfId="33" applyNumberFormat="1" applyFont="1" applyFill="1" applyBorder="1" applyAlignment="1" quotePrefix="1">
      <alignment horizontal="center"/>
      <protection/>
    </xf>
    <xf numFmtId="0" fontId="61" fillId="42" borderId="82" xfId="33" applyFont="1" applyFill="1" applyBorder="1">
      <alignment/>
      <protection/>
    </xf>
    <xf numFmtId="217" fontId="65" fillId="42" borderId="77" xfId="33" applyNumberFormat="1" applyFont="1" applyFill="1" applyBorder="1" applyAlignment="1" quotePrefix="1">
      <alignment horizontal="center"/>
      <protection/>
    </xf>
    <xf numFmtId="0" fontId="61" fillId="42" borderId="78" xfId="33" applyFont="1" applyFill="1" applyBorder="1">
      <alignment/>
      <protection/>
    </xf>
    <xf numFmtId="0" fontId="61" fillId="42" borderId="77" xfId="33" applyFont="1" applyFill="1" applyBorder="1">
      <alignment/>
      <protection/>
    </xf>
    <xf numFmtId="0" fontId="64" fillId="42" borderId="77" xfId="33" applyFont="1" applyFill="1" applyBorder="1">
      <alignment/>
      <protection/>
    </xf>
    <xf numFmtId="0" fontId="61" fillId="42" borderId="77" xfId="33" applyFont="1" applyFill="1" applyBorder="1" applyAlignment="1">
      <alignment horizontal="left"/>
      <protection/>
    </xf>
    <xf numFmtId="217" fontId="65" fillId="42" borderId="77" xfId="33" applyNumberFormat="1" applyFont="1" applyFill="1" applyBorder="1" applyAlignment="1">
      <alignment horizontal="center"/>
      <protection/>
    </xf>
    <xf numFmtId="0" fontId="61" fillId="42" borderId="77" xfId="33" applyFont="1" applyFill="1" applyBorder="1" applyAlignment="1">
      <alignment horizontal="left" wrapText="1"/>
      <protection/>
    </xf>
    <xf numFmtId="217" fontId="67" fillId="42" borderId="79" xfId="33" applyNumberFormat="1" applyFont="1" applyFill="1" applyBorder="1" applyAlignment="1">
      <alignment horizontal="center"/>
      <protection/>
    </xf>
    <xf numFmtId="0" fontId="68" fillId="42" borderId="79" xfId="33" applyFont="1" applyFill="1" applyBorder="1">
      <alignment/>
      <protection/>
    </xf>
    <xf numFmtId="217" fontId="53" fillId="42" borderId="25" xfId="33" applyNumberFormat="1" applyFont="1" applyFill="1" applyBorder="1" applyAlignment="1">
      <alignment horizontal="left"/>
      <protection/>
    </xf>
    <xf numFmtId="217" fontId="65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5" fillId="42" borderId="83" xfId="33" applyNumberFormat="1" applyFont="1" applyFill="1" applyBorder="1" applyAlignment="1">
      <alignment horizontal="center"/>
      <protection/>
    </xf>
    <xf numFmtId="0" fontId="26" fillId="42" borderId="83" xfId="33" applyFont="1" applyFill="1" applyBorder="1">
      <alignment/>
      <protection/>
    </xf>
    <xf numFmtId="217" fontId="52" fillId="42" borderId="25" xfId="33" applyNumberFormat="1" applyFont="1" applyFill="1" applyBorder="1" applyAlignment="1">
      <alignment horizontal="left"/>
      <protection/>
    </xf>
    <xf numFmtId="217" fontId="59" fillId="42" borderId="77" xfId="33" applyNumberFormat="1" applyFont="1" applyFill="1" applyBorder="1" applyAlignment="1">
      <alignment horizontal="center"/>
      <protection/>
    </xf>
    <xf numFmtId="217" fontId="59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5" fillId="42" borderId="80" xfId="33" applyNumberFormat="1" applyFont="1" applyFill="1" applyBorder="1" applyAlignment="1">
      <alignment horizontal="center"/>
      <protection/>
    </xf>
    <xf numFmtId="0" fontId="26" fillId="42" borderId="80" xfId="33" applyFont="1" applyFill="1" applyBorder="1">
      <alignment/>
      <protection/>
    </xf>
    <xf numFmtId="217" fontId="59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5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9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60" fillId="42" borderId="77" xfId="33" applyNumberFormat="1" applyFont="1" applyFill="1" applyBorder="1" applyAlignment="1">
      <alignment horizontal="center"/>
      <protection/>
    </xf>
    <xf numFmtId="217" fontId="59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5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5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5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5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5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6" fillId="42" borderId="41" xfId="35" applyNumberFormat="1" applyFill="1" applyBorder="1" applyAlignment="1">
      <alignment/>
      <protection/>
    </xf>
    <xf numFmtId="0" fontId="116" fillId="38" borderId="41" xfId="35" applyFill="1" applyBorder="1">
      <alignment/>
      <protection/>
    </xf>
    <xf numFmtId="0" fontId="116" fillId="38" borderId="41" xfId="35" applyFill="1" applyBorder="1" applyAlignment="1">
      <alignment/>
      <protection/>
    </xf>
    <xf numFmtId="0" fontId="116" fillId="0" borderId="41" xfId="35" applyFill="1" applyBorder="1">
      <alignment/>
      <protection/>
    </xf>
    <xf numFmtId="0" fontId="50" fillId="42" borderId="0" xfId="33" applyFont="1" applyFill="1" applyBorder="1">
      <alignment/>
      <protection/>
    </xf>
    <xf numFmtId="0" fontId="49" fillId="42" borderId="0" xfId="33" applyFont="1" applyFill="1" applyBorder="1">
      <alignment/>
      <protection/>
    </xf>
    <xf numFmtId="0" fontId="50" fillId="42" borderId="0" xfId="33" applyNumberFormat="1" applyFont="1" applyFill="1" applyBorder="1" applyProtection="1">
      <alignment/>
      <protection locked="0"/>
    </xf>
    <xf numFmtId="49" fontId="50" fillId="42" borderId="0" xfId="33" applyNumberFormat="1" applyFont="1" applyFill="1" applyBorder="1" applyProtection="1">
      <alignment/>
      <protection locked="0"/>
    </xf>
    <xf numFmtId="0" fontId="116" fillId="42" borderId="0" xfId="35" applyFill="1">
      <alignment/>
      <protection/>
    </xf>
    <xf numFmtId="0" fontId="116" fillId="42" borderId="0" xfId="35" applyFill="1" applyAlignment="1">
      <alignment/>
      <protection/>
    </xf>
    <xf numFmtId="224" fontId="57" fillId="42" borderId="0" xfId="40" applyNumberFormat="1" applyFont="1" applyFill="1" applyBorder="1" applyAlignment="1" quotePrefix="1">
      <alignment horizontal="righ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58" fillId="42" borderId="0" xfId="36" applyFont="1" applyFill="1" applyBorder="1" applyAlignment="1" quotePrefix="1">
      <alignment horizontal="left"/>
      <protection/>
    </xf>
    <xf numFmtId="0" fontId="57" fillId="42" borderId="0" xfId="36" applyFont="1" applyFill="1" applyBorder="1" applyAlignment="1" quotePrefix="1">
      <alignment horizontal="left"/>
      <protection/>
    </xf>
    <xf numFmtId="0" fontId="25" fillId="42" borderId="0" xfId="40" applyFont="1" applyFill="1" applyBorder="1" applyAlignment="1">
      <alignment horizontal="left"/>
      <protection/>
    </xf>
    <xf numFmtId="224" fontId="58" fillId="42" borderId="0" xfId="40" applyNumberFormat="1" applyFont="1" applyFill="1" applyBorder="1" applyAlignment="1" quotePrefix="1">
      <alignment horizontal="right"/>
      <protection/>
    </xf>
    <xf numFmtId="0" fontId="21" fillId="42" borderId="0" xfId="40" applyFont="1" applyFill="1" applyBorder="1">
      <alignment/>
      <protection/>
    </xf>
    <xf numFmtId="224" fontId="57" fillId="42" borderId="0" xfId="40" applyNumberFormat="1" applyFont="1" applyFill="1" applyBorder="1" applyAlignment="1">
      <alignment horizontal="right"/>
      <protection/>
    </xf>
    <xf numFmtId="0" fontId="21" fillId="42" borderId="0" xfId="40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116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3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7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0" fillId="0" borderId="22" xfId="0" applyNumberFormat="1" applyFont="1" applyBorder="1" applyAlignment="1" applyProtection="1" quotePrefix="1">
      <alignment/>
      <protection/>
    </xf>
    <xf numFmtId="0" fontId="92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4" fillId="38" borderId="24" xfId="0" applyFont="1" applyFill="1" applyBorder="1" applyAlignment="1" applyProtection="1">
      <alignment horizontal="center" vertical="center" wrapText="1"/>
      <protection/>
    </xf>
    <xf numFmtId="0" fontId="15" fillId="42" borderId="15" xfId="33" applyFont="1" applyFill="1" applyBorder="1" applyAlignment="1" applyProtection="1">
      <alignment horizontal="center" vertical="center" wrapText="1"/>
      <protection/>
    </xf>
    <xf numFmtId="0" fontId="4" fillId="42" borderId="24" xfId="0" applyFont="1" applyFill="1" applyBorder="1" applyAlignment="1" applyProtection="1">
      <alignment horizontal="center" vertical="center" wrapText="1"/>
      <protection/>
    </xf>
    <xf numFmtId="0" fontId="15" fillId="38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6" fillId="38" borderId="0" xfId="0" applyNumberFormat="1" applyFont="1" applyFill="1" applyAlignment="1" applyProtection="1">
      <alignment/>
      <protection/>
    </xf>
    <xf numFmtId="0" fontId="15" fillId="38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51" fillId="44" borderId="30" xfId="0" applyNumberFormat="1" applyFont="1" applyFill="1" applyBorder="1" applyAlignment="1" applyProtection="1">
      <alignment horizontal="center" vertical="center"/>
      <protection/>
    </xf>
    <xf numFmtId="0" fontId="65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5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23" fillId="0" borderId="14" xfId="33" applyFont="1" applyFill="1" applyBorder="1" applyAlignment="1" applyProtection="1">
      <alignment horizontal="center" vertical="center" wrapText="1"/>
      <protection/>
    </xf>
    <xf numFmtId="0" fontId="45" fillId="0" borderId="19" xfId="33" applyFont="1" applyFill="1" applyBorder="1" applyAlignment="1" applyProtection="1">
      <alignment horizontal="center"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23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44" fillId="38" borderId="19" xfId="33" applyFont="1" applyFill="1" applyBorder="1" applyAlignment="1">
      <alignment horizontal="center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24" fillId="0" borderId="86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4" fillId="0" borderId="0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4" fillId="0" borderId="0" xfId="33" applyFont="1" applyBorder="1" applyAlignment="1">
      <alignment vertical="center" wrapText="1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4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4" fillId="0" borderId="86" xfId="33" applyFont="1" applyBorder="1" applyAlignment="1">
      <alignment horizontal="left" vertical="center" wrapText="1"/>
      <protection/>
    </xf>
    <xf numFmtId="0" fontId="24" fillId="0" borderId="51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4" fillId="0" borderId="21" xfId="33" applyFont="1" applyBorder="1" applyAlignment="1">
      <alignment horizontal="left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4" fillId="0" borderId="51" xfId="33" applyFont="1" applyBorder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4" fillId="0" borderId="33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4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vertical="center" wrapText="1"/>
      <protection/>
    </xf>
    <xf numFmtId="0" fontId="24" fillId="0" borderId="21" xfId="33" applyFont="1" applyBorder="1" applyAlignment="1">
      <alignment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4" fillId="0" borderId="48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5" fillId="42" borderId="24" xfId="33" applyFont="1" applyFill="1" applyBorder="1" applyAlignment="1" applyProtection="1">
      <alignment horizontal="center" vertical="center"/>
      <protection/>
    </xf>
    <xf numFmtId="0" fontId="15" fillId="42" borderId="11" xfId="33" applyFont="1" applyFill="1" applyBorder="1" applyAlignment="1" applyProtection="1">
      <alignment horizontal="center" vertical="center"/>
      <protection/>
    </xf>
    <xf numFmtId="0" fontId="15" fillId="42" borderId="31" xfId="33" applyFont="1" applyFill="1" applyBorder="1" applyAlignment="1" applyProtection="1">
      <alignment horizontal="center" vertical="center"/>
      <protection/>
    </xf>
    <xf numFmtId="0" fontId="15" fillId="38" borderId="24" xfId="33" applyFont="1" applyFill="1" applyBorder="1" applyAlignment="1" applyProtection="1">
      <alignment horizontal="center" vertical="center"/>
      <protection/>
    </xf>
    <xf numFmtId="0" fontId="15" fillId="38" borderId="11" xfId="33" applyFont="1" applyFill="1" applyBorder="1" applyAlignment="1" applyProtection="1">
      <alignment horizontal="center" vertical="center"/>
      <protection/>
    </xf>
    <xf numFmtId="0" fontId="15" fillId="38" borderId="31" xfId="33" applyFont="1" applyFill="1" applyBorder="1" applyAlignment="1" applyProtection="1">
      <alignment horizontal="center" vertical="center"/>
      <protection/>
    </xf>
    <xf numFmtId="0" fontId="19" fillId="0" borderId="51" xfId="36" applyFont="1" applyFill="1" applyBorder="1" applyAlignment="1">
      <alignment horizontal="left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4" fillId="0" borderId="49" xfId="33" applyFont="1" applyBorder="1" applyAlignment="1">
      <alignment vertical="center" wrapText="1"/>
      <protection/>
    </xf>
    <xf numFmtId="0" fontId="19" fillId="0" borderId="71" xfId="33" applyFont="1" applyFill="1" applyBorder="1" applyAlignment="1">
      <alignment horizontal="left" vertical="center"/>
      <protection/>
    </xf>
    <xf numFmtId="0" fontId="45" fillId="0" borderId="15" xfId="33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tabSelected="1" zoomScale="60" zoomScaleNormal="60" zoomScalePageLayoutView="0" workbookViewId="0" topLeftCell="E1">
      <selection activeCell="S23" sqref="S2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4" t="str">
        <f>OTCHET!B12</f>
        <v>Полски Тръмбеш</v>
      </c>
      <c r="C3" s="855"/>
      <c r="D3" s="855"/>
    </row>
    <row r="4" spans="2:5" ht="15.75">
      <c r="B4" s="9" t="s">
        <v>883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1102</v>
      </c>
      <c r="C6" s="6"/>
      <c r="D6" s="6"/>
    </row>
    <row r="7" spans="2:4" ht="29.25" customHeight="1">
      <c r="B7" s="6" t="s">
        <v>951</v>
      </c>
      <c r="C7" s="6"/>
      <c r="D7" s="6"/>
    </row>
    <row r="8" spans="2:9" ht="30.75" customHeight="1" thickBot="1">
      <c r="B8" s="16" t="s">
        <v>1182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949</v>
      </c>
      <c r="G10" s="13" t="s">
        <v>958</v>
      </c>
      <c r="H10" s="13" t="s">
        <v>959</v>
      </c>
    </row>
    <row r="11" spans="2:16" ht="23.25" customHeight="1" thickBot="1">
      <c r="B11" s="8" t="s">
        <v>884</v>
      </c>
      <c r="C11" s="8"/>
      <c r="D11" s="8"/>
      <c r="E11" s="235" t="str">
        <f>OTCHET!F12</f>
        <v>5407</v>
      </c>
      <c r="F11" s="19" t="s">
        <v>953</v>
      </c>
      <c r="G11" s="234">
        <f>OTCHET!E9</f>
        <v>42005</v>
      </c>
      <c r="H11" s="234">
        <f>OTCHET!F9</f>
        <v>42277</v>
      </c>
      <c r="M11" s="20"/>
      <c r="N11" s="20"/>
      <c r="O11" s="20"/>
      <c r="P11" s="20"/>
    </row>
    <row r="12" spans="2:16" ht="23.25" customHeight="1" thickBot="1" thickTop="1">
      <c r="B12" s="9" t="s">
        <v>138</v>
      </c>
      <c r="C12" s="236" t="s">
        <v>940</v>
      </c>
      <c r="D12" s="135"/>
      <c r="E12" s="846">
        <f>OTCHET!E17</f>
        <v>97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952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942</v>
      </c>
      <c r="C16" s="79" t="s">
        <v>1013</v>
      </c>
      <c r="D16" s="79"/>
      <c r="E16" s="852" t="s">
        <v>950</v>
      </c>
      <c r="F16" s="853"/>
      <c r="G16" s="749" t="s">
        <v>1739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941</v>
      </c>
      <c r="C17" s="28"/>
      <c r="D17" s="28"/>
      <c r="E17" s="762"/>
      <c r="F17" s="29" t="s">
        <v>890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943</v>
      </c>
      <c r="C18" s="28"/>
      <c r="D18" s="28"/>
      <c r="E18" s="762"/>
      <c r="F18" s="29"/>
      <c r="G18" s="758" t="s">
        <v>888</v>
      </c>
      <c r="H18" s="759" t="s">
        <v>889</v>
      </c>
      <c r="I18" s="759" t="s">
        <v>887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945</v>
      </c>
      <c r="G20" s="760" t="s">
        <v>944</v>
      </c>
      <c r="H20" s="761" t="s">
        <v>944</v>
      </c>
      <c r="I20" s="761" t="s">
        <v>944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23</v>
      </c>
      <c r="C22" s="89" t="s">
        <v>1183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22</v>
      </c>
      <c r="C23" s="91" t="s">
        <v>1764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1738</v>
      </c>
      <c r="C24" s="92" t="s">
        <v>1734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24</v>
      </c>
      <c r="C25" s="93" t="s">
        <v>0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25</v>
      </c>
      <c r="C26" s="94" t="s">
        <v>1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939</v>
      </c>
      <c r="C27" s="84" t="s">
        <v>1740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1735</v>
      </c>
      <c r="C28" s="84" t="s">
        <v>1741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26</v>
      </c>
      <c r="C29" s="84" t="s">
        <v>1742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27</v>
      </c>
      <c r="C30" s="97" t="s">
        <v>1743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1714</v>
      </c>
      <c r="C31" s="96" t="s">
        <v>2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1715</v>
      </c>
      <c r="C32" s="98" t="s">
        <v>131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1016</v>
      </c>
      <c r="C33" s="117" t="s">
        <v>1778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1725</v>
      </c>
      <c r="C36" s="99" t="s">
        <v>3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1470</v>
      </c>
      <c r="C37" s="614" t="s">
        <v>1184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33</v>
      </c>
      <c r="C38" s="103" t="s">
        <v>7</v>
      </c>
      <c r="D38" s="37"/>
      <c r="E38" s="774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1008</v>
      </c>
      <c r="C39" s="94" t="s">
        <v>4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34</v>
      </c>
      <c r="C40" s="92" t="s">
        <v>5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1736</v>
      </c>
      <c r="C41" s="92" t="s">
        <v>1017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35</v>
      </c>
      <c r="C42" s="92" t="s">
        <v>490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36</v>
      </c>
      <c r="C43" s="92" t="s">
        <v>6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1020</v>
      </c>
      <c r="C44" s="92" t="s">
        <v>1744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37</v>
      </c>
      <c r="C45" s="92" t="s">
        <v>491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232</v>
      </c>
      <c r="C46" s="92" t="s">
        <v>238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233</v>
      </c>
      <c r="C47" s="106" t="s">
        <v>1765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234</v>
      </c>
      <c r="C48" s="92" t="s">
        <v>1766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235</v>
      </c>
      <c r="C49" s="92" t="s">
        <v>1767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236</v>
      </c>
      <c r="C50" s="118" t="s">
        <v>127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1019</v>
      </c>
      <c r="C51" s="92" t="s">
        <v>1745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1776</v>
      </c>
      <c r="C52" s="117" t="s">
        <v>1777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237</v>
      </c>
      <c r="C53" s="107" t="s">
        <v>1018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1185</v>
      </c>
      <c r="C54" s="109" t="s">
        <v>152</v>
      </c>
      <c r="D54" s="47"/>
      <c r="E54" s="766"/>
      <c r="F54" s="127">
        <f aca="true" t="shared" si="1" ref="F54:F85">+G54+H54+I54</f>
        <v>0</v>
      </c>
      <c r="G54" s="120">
        <f>+G55+G56+G60</f>
        <v>0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1186</v>
      </c>
      <c r="C55" s="92" t="s">
        <v>130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999</v>
      </c>
      <c r="C56" s="92" t="s">
        <v>153</v>
      </c>
      <c r="D56" s="42"/>
      <c r="E56" s="776"/>
      <c r="F56" s="124">
        <f t="shared" si="1"/>
        <v>0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1737</v>
      </c>
      <c r="C57" s="107" t="s">
        <v>1746</v>
      </c>
      <c r="D57" s="42"/>
      <c r="E57" s="776"/>
      <c r="F57" s="124">
        <f t="shared" si="1"/>
        <v>0</v>
      </c>
      <c r="G57" s="128">
        <f>+OTCHET!I410+OTCHET!I411+OTCHET!I412+OTCHET!I413+OTCHET!I414</f>
        <v>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133</v>
      </c>
      <c r="C58" s="92" t="s">
        <v>1734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475</v>
      </c>
      <c r="C60" s="111" t="s">
        <v>8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151</v>
      </c>
      <c r="C61" s="99" t="s">
        <v>1773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1775</v>
      </c>
      <c r="C62" s="103"/>
      <c r="D62" s="47"/>
      <c r="E62" s="766"/>
      <c r="F62" s="810">
        <f>+F22-F38+F54+F61</f>
        <v>0</v>
      </c>
      <c r="G62" s="810">
        <f>+G22-G38+G54+G61</f>
        <v>0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1289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1774</v>
      </c>
      <c r="C64" s="103" t="s">
        <v>1000</v>
      </c>
      <c r="D64" s="47"/>
      <c r="E64" s="778"/>
      <c r="F64" s="125">
        <f t="shared" si="1"/>
        <v>0</v>
      </c>
      <c r="G64" s="129">
        <f>SUM(+G66+G74+G75+G82+G83+G84+G87+G88+G89+G90+G91+G92+G93)</f>
        <v>0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1001</v>
      </c>
      <c r="C66" s="92" t="s">
        <v>1021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1002</v>
      </c>
      <c r="C67" s="92" t="s">
        <v>1747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1003</v>
      </c>
      <c r="C68" s="92" t="s">
        <v>1748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1004</v>
      </c>
      <c r="C69" s="92" t="s">
        <v>9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1005</v>
      </c>
      <c r="C70" s="92" t="s">
        <v>10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1006</v>
      </c>
      <c r="C71" s="92" t="s">
        <v>1749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1761</v>
      </c>
      <c r="C72" s="113" t="s">
        <v>1750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1009</v>
      </c>
      <c r="C73" s="113" t="s">
        <v>1751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1007</v>
      </c>
      <c r="C74" s="111" t="s">
        <v>11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1010</v>
      </c>
      <c r="C75" s="92" t="s">
        <v>1022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1011</v>
      </c>
      <c r="C76" s="92" t="s">
        <v>1752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1012</v>
      </c>
      <c r="C77" s="92" t="s">
        <v>1753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21</v>
      </c>
      <c r="C78" s="92" t="s">
        <v>1754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129</v>
      </c>
      <c r="C80" s="92" t="s">
        <v>1755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128</v>
      </c>
      <c r="C81" s="92" t="s">
        <v>1756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1733</v>
      </c>
      <c r="C82" s="92" t="s">
        <v>12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20</v>
      </c>
      <c r="C83" s="92" t="s">
        <v>13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19</v>
      </c>
      <c r="C84" s="92" t="s">
        <v>1474</v>
      </c>
      <c r="D84" s="42"/>
      <c r="E84" s="776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18</v>
      </c>
      <c r="C85" s="92" t="s">
        <v>1475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1014</v>
      </c>
      <c r="C86" s="92" t="s">
        <v>1189</v>
      </c>
      <c r="D86" s="68"/>
      <c r="E86" s="776"/>
      <c r="F86" s="124">
        <f aca="true" t="shared" si="2" ref="F86:F94">+G86+H86+I86</f>
        <v>0</v>
      </c>
      <c r="G86" s="128">
        <f>+OTCHET!I509+OTCHET!I512+OTCHET!I532</f>
        <v>0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476</v>
      </c>
      <c r="C87" s="107" t="s">
        <v>14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</v>
      </c>
      <c r="C88" s="90" t="s">
        <v>1757</v>
      </c>
      <c r="D88" s="78"/>
      <c r="E88" s="781"/>
      <c r="F88" s="120">
        <f t="shared" si="2"/>
        <v>0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16</v>
      </c>
      <c r="C89" s="116" t="s">
        <v>1758</v>
      </c>
      <c r="D89" s="75"/>
      <c r="E89" s="772"/>
      <c r="F89" s="120">
        <f t="shared" si="2"/>
        <v>0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15</v>
      </c>
      <c r="C90" s="93" t="s">
        <v>1759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1768</v>
      </c>
      <c r="C91" s="90" t="s">
        <v>1769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1770</v>
      </c>
      <c r="C92" s="116" t="s">
        <v>1771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1772</v>
      </c>
      <c r="C93" s="100" t="s">
        <v>1015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240</v>
      </c>
      <c r="C94" s="100" t="s">
        <v>239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960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961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962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963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964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962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963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132</v>
      </c>
      <c r="C111" s="56"/>
      <c r="D111" s="56"/>
      <c r="E111" s="57" t="s">
        <v>137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1846</v>
      </c>
      <c r="C112" s="58"/>
      <c r="D112" s="58"/>
      <c r="E112" s="58" t="s">
        <v>1848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1847</v>
      </c>
      <c r="C113" s="54"/>
      <c r="D113" s="54"/>
      <c r="E113" s="57" t="s">
        <v>946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1849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947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955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948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954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956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957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1760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134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866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135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136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1762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1763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95"/>
  <sheetViews>
    <sheetView zoomScale="75" zoomScaleNormal="75" zoomScalePageLayoutView="0" workbookViewId="0" topLeftCell="B2">
      <selection activeCell="H14" sqref="G14:H14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1154</v>
      </c>
      <c r="B1" s="237" t="s">
        <v>1155</v>
      </c>
      <c r="C1" s="237" t="s">
        <v>1156</v>
      </c>
      <c r="D1" s="238" t="s">
        <v>1157</v>
      </c>
      <c r="E1" s="237" t="s">
        <v>1158</v>
      </c>
      <c r="F1" s="237" t="s">
        <v>1159</v>
      </c>
      <c r="G1" s="237" t="s">
        <v>1159</v>
      </c>
      <c r="H1" s="237" t="s">
        <v>1159</v>
      </c>
      <c r="I1" s="237" t="s">
        <v>1159</v>
      </c>
      <c r="J1" s="237" t="s">
        <v>1159</v>
      </c>
      <c r="K1" s="237" t="s">
        <v>1159</v>
      </c>
      <c r="L1" s="237" t="s">
        <v>1159</v>
      </c>
      <c r="M1" s="239" t="s">
        <v>1160</v>
      </c>
      <c r="N1" s="240"/>
      <c r="O1" s="237" t="s">
        <v>1161</v>
      </c>
      <c r="P1" s="237" t="s">
        <v>1162</v>
      </c>
      <c r="Q1" s="241" t="s">
        <v>1163</v>
      </c>
      <c r="R1" s="241" t="s">
        <v>1164</v>
      </c>
      <c r="S1" s="242"/>
      <c r="T1" s="237" t="s">
        <v>1161</v>
      </c>
      <c r="U1" s="237" t="s">
        <v>1162</v>
      </c>
      <c r="V1" s="241" t="s">
        <v>1163</v>
      </c>
      <c r="W1" s="241" t="s">
        <v>1164</v>
      </c>
      <c r="X1" s="237" t="s">
        <v>1162</v>
      </c>
      <c r="Y1" s="241" t="s">
        <v>1163</v>
      </c>
      <c r="Z1" s="241" t="s">
        <v>1164</v>
      </c>
      <c r="AB1" s="569"/>
    </row>
    <row r="2" spans="1:19" ht="12.75" customHeight="1">
      <c r="A2" s="237">
        <v>2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139</v>
      </c>
      <c r="F5" s="237" t="s">
        <v>139</v>
      </c>
      <c r="G5" s="237" t="s">
        <v>139</v>
      </c>
      <c r="H5" s="237" t="s">
        <v>139</v>
      </c>
      <c r="I5" s="237" t="s">
        <v>139</v>
      </c>
      <c r="J5" s="237" t="s">
        <v>139</v>
      </c>
      <c r="K5" s="237" t="s">
        <v>139</v>
      </c>
      <c r="L5" s="237" t="s">
        <v>139</v>
      </c>
      <c r="M5" s="243">
        <v>1</v>
      </c>
      <c r="O5" s="237" t="s">
        <v>139</v>
      </c>
      <c r="P5" s="237" t="s">
        <v>139</v>
      </c>
      <c r="Q5" s="241" t="s">
        <v>139</v>
      </c>
      <c r="R5" s="241" t="s">
        <v>139</v>
      </c>
      <c r="S5" s="245"/>
      <c r="T5" s="237" t="s">
        <v>139</v>
      </c>
      <c r="U5" s="237" t="s">
        <v>139</v>
      </c>
      <c r="V5" s="241" t="s">
        <v>139</v>
      </c>
      <c r="W5" s="241" t="s">
        <v>139</v>
      </c>
      <c r="X5" s="237" t="s">
        <v>139</v>
      </c>
      <c r="Y5" s="241" t="s">
        <v>139</v>
      </c>
      <c r="Z5" s="241" t="s">
        <v>139</v>
      </c>
    </row>
    <row r="6" spans="3:26" ht="15">
      <c r="C6" s="249"/>
      <c r="D6" s="250"/>
      <c r="E6" s="248"/>
      <c r="F6" s="237" t="s">
        <v>139</v>
      </c>
      <c r="G6" s="237" t="s">
        <v>139</v>
      </c>
      <c r="H6" s="237" t="s">
        <v>139</v>
      </c>
      <c r="I6" s="237" t="s">
        <v>139</v>
      </c>
      <c r="J6" s="237" t="s">
        <v>139</v>
      </c>
      <c r="K6" s="237" t="s">
        <v>139</v>
      </c>
      <c r="L6" s="237" t="s">
        <v>139</v>
      </c>
      <c r="M6" s="243">
        <v>1</v>
      </c>
      <c r="O6" s="248"/>
      <c r="P6" s="237" t="s">
        <v>139</v>
      </c>
      <c r="R6" s="241" t="s">
        <v>139</v>
      </c>
      <c r="S6" s="245"/>
      <c r="T6" s="248"/>
      <c r="U6" s="237" t="s">
        <v>139</v>
      </c>
      <c r="W6" s="241" t="s">
        <v>139</v>
      </c>
      <c r="X6" s="237" t="s">
        <v>139</v>
      </c>
      <c r="Z6" s="241" t="s">
        <v>139</v>
      </c>
    </row>
    <row r="7" spans="2:26" ht="49.5" customHeight="1">
      <c r="B7" s="862" t="s">
        <v>1101</v>
      </c>
      <c r="C7" s="863"/>
      <c r="D7" s="863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139</v>
      </c>
      <c r="R7" s="241" t="s">
        <v>139</v>
      </c>
      <c r="S7" s="245"/>
      <c r="T7" s="248"/>
      <c r="U7" s="237" t="s">
        <v>139</v>
      </c>
      <c r="W7" s="241" t="s">
        <v>139</v>
      </c>
      <c r="X7" s="237" t="s">
        <v>139</v>
      </c>
      <c r="Z7" s="241" t="s">
        <v>139</v>
      </c>
    </row>
    <row r="8" spans="3:26" ht="15">
      <c r="C8" s="249"/>
      <c r="D8" s="250"/>
      <c r="E8" s="251" t="s">
        <v>140</v>
      </c>
      <c r="F8" s="251" t="s">
        <v>959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139</v>
      </c>
      <c r="R8" s="241" t="s">
        <v>139</v>
      </c>
      <c r="S8" s="245"/>
      <c r="T8" s="248"/>
      <c r="U8" s="237" t="s">
        <v>139</v>
      </c>
      <c r="W8" s="241" t="s">
        <v>139</v>
      </c>
      <c r="X8" s="237" t="s">
        <v>139</v>
      </c>
      <c r="Z8" s="241" t="s">
        <v>139</v>
      </c>
    </row>
    <row r="9" spans="2:26" ht="36.75" customHeight="1">
      <c r="B9" s="854" t="s">
        <v>1841</v>
      </c>
      <c r="C9" s="855"/>
      <c r="D9" s="855"/>
      <c r="E9" s="567">
        <v>42005</v>
      </c>
      <c r="F9" s="252">
        <v>42277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139</v>
      </c>
      <c r="R9" s="241" t="s">
        <v>139</v>
      </c>
      <c r="S9" s="245"/>
      <c r="T9" s="248"/>
      <c r="U9" s="237" t="s">
        <v>139</v>
      </c>
      <c r="W9" s="241" t="s">
        <v>139</v>
      </c>
      <c r="X9" s="237" t="s">
        <v>139</v>
      </c>
      <c r="Z9" s="241" t="s">
        <v>139</v>
      </c>
    </row>
    <row r="10" spans="2:26" ht="15">
      <c r="B10" s="253" t="s">
        <v>876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139</v>
      </c>
      <c r="R10" s="241" t="s">
        <v>139</v>
      </c>
      <c r="S10" s="245"/>
      <c r="T10" s="248"/>
      <c r="U10" s="237" t="s">
        <v>139</v>
      </c>
      <c r="W10" s="241" t="s">
        <v>139</v>
      </c>
      <c r="X10" s="237" t="s">
        <v>139</v>
      </c>
      <c r="Z10" s="241" t="s">
        <v>139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139</v>
      </c>
      <c r="R11" s="241" t="s">
        <v>139</v>
      </c>
      <c r="S11" s="245"/>
      <c r="T11" s="248"/>
      <c r="U11" s="237" t="s">
        <v>139</v>
      </c>
      <c r="W11" s="241" t="s">
        <v>139</v>
      </c>
      <c r="X11" s="237" t="s">
        <v>139</v>
      </c>
      <c r="Z11" s="241" t="s">
        <v>139</v>
      </c>
    </row>
    <row r="12" spans="2:26" ht="39" customHeight="1" thickBot="1" thickTop="1">
      <c r="B12" s="854" t="str">
        <f>VLOOKUP(F12,PRBK,2,FALSE)</f>
        <v>Полски Тръмбеш</v>
      </c>
      <c r="C12" s="855"/>
      <c r="D12" s="855"/>
      <c r="E12" s="251" t="s">
        <v>141</v>
      </c>
      <c r="F12" s="254" t="s">
        <v>557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139</v>
      </c>
      <c r="R12" s="241" t="s">
        <v>139</v>
      </c>
      <c r="S12" s="245"/>
      <c r="T12" s="248"/>
      <c r="U12" s="237" t="s">
        <v>139</v>
      </c>
      <c r="W12" s="241" t="s">
        <v>139</v>
      </c>
      <c r="X12" s="237" t="s">
        <v>139</v>
      </c>
      <c r="Z12" s="241" t="s">
        <v>139</v>
      </c>
    </row>
    <row r="13" spans="2:26" ht="15.75" thickTop="1">
      <c r="B13" s="253" t="s">
        <v>877</v>
      </c>
      <c r="E13" s="255" t="s">
        <v>142</v>
      </c>
      <c r="F13" s="256" t="s">
        <v>139</v>
      </c>
      <c r="G13" s="256" t="s">
        <v>139</v>
      </c>
      <c r="H13" s="256" t="s">
        <v>139</v>
      </c>
      <c r="I13" s="256" t="s">
        <v>139</v>
      </c>
      <c r="J13" s="256" t="s">
        <v>139</v>
      </c>
      <c r="K13" s="256" t="s">
        <v>139</v>
      </c>
      <c r="L13" s="256" t="s">
        <v>139</v>
      </c>
      <c r="M13" s="243">
        <v>1</v>
      </c>
      <c r="O13" s="248"/>
      <c r="P13" s="237" t="s">
        <v>139</v>
      </c>
      <c r="R13" s="241" t="s">
        <v>139</v>
      </c>
      <c r="S13" s="245"/>
      <c r="T13" s="248"/>
      <c r="U13" s="237" t="s">
        <v>139</v>
      </c>
      <c r="W13" s="241" t="s">
        <v>139</v>
      </c>
      <c r="X13" s="237" t="s">
        <v>139</v>
      </c>
      <c r="Z13" s="241" t="s">
        <v>139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788</v>
      </c>
      <c r="E17" s="835">
        <v>97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143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144</v>
      </c>
      <c r="E19" s="922" t="s">
        <v>46</v>
      </c>
      <c r="F19" s="923"/>
      <c r="G19" s="923"/>
      <c r="H19" s="924"/>
      <c r="I19" s="925" t="s">
        <v>47</v>
      </c>
      <c r="J19" s="926"/>
      <c r="K19" s="926"/>
      <c r="L19" s="927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1013</v>
      </c>
      <c r="C20" s="265" t="s">
        <v>145</v>
      </c>
      <c r="D20" s="137" t="s">
        <v>146</v>
      </c>
      <c r="E20" s="837" t="s">
        <v>48</v>
      </c>
      <c r="F20" s="838" t="s">
        <v>888</v>
      </c>
      <c r="G20" s="838" t="s">
        <v>889</v>
      </c>
      <c r="H20" s="838" t="s">
        <v>887</v>
      </c>
      <c r="I20" s="836" t="s">
        <v>888</v>
      </c>
      <c r="J20" s="836" t="s">
        <v>889</v>
      </c>
      <c r="K20" s="836" t="s">
        <v>887</v>
      </c>
      <c r="L20" s="839" t="s">
        <v>458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147</v>
      </c>
      <c r="E21" s="331" t="s">
        <v>1172</v>
      </c>
      <c r="F21" s="331" t="s">
        <v>1173</v>
      </c>
      <c r="G21" s="331" t="s">
        <v>472</v>
      </c>
      <c r="H21" s="331" t="s">
        <v>473</v>
      </c>
      <c r="I21" s="331" t="s">
        <v>431</v>
      </c>
      <c r="J21" s="331" t="s">
        <v>49</v>
      </c>
      <c r="K21" s="331" t="s">
        <v>50</v>
      </c>
      <c r="L21" s="580" t="s">
        <v>64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864" t="s">
        <v>148</v>
      </c>
      <c r="D22" s="864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149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1103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1104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1165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477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60" t="s">
        <v>1105</v>
      </c>
      <c r="D28" s="860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1106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1107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1108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1109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1" t="s">
        <v>1110</v>
      </c>
      <c r="D33" s="861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1111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1112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1113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1114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478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57" t="s">
        <v>1097</v>
      </c>
      <c r="D39" s="857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1115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1116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1117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1118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60" t="s">
        <v>1119</v>
      </c>
      <c r="D44" s="860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1120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1121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1122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1123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57" t="s">
        <v>1124</v>
      </c>
      <c r="D49" s="857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1125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1126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1127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1128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1129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60" t="s">
        <v>1130</v>
      </c>
      <c r="D55" s="860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1131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1132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60" t="s">
        <v>1133</v>
      </c>
      <c r="D58" s="860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1134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1135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865" t="s">
        <v>1136</v>
      </c>
      <c r="D61" s="869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57" t="s">
        <v>1137</v>
      </c>
      <c r="D62" s="857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1138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1139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1140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1141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1142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1143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56" t="s">
        <v>1098</v>
      </c>
      <c r="D69" s="856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56" t="s">
        <v>1144</v>
      </c>
      <c r="D70" s="856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56" t="s">
        <v>1145</v>
      </c>
      <c r="D71" s="856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57" t="s">
        <v>1146</v>
      </c>
      <c r="D72" s="857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1147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1148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1149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1150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1151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1152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194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195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196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197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198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199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200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201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58" t="s">
        <v>202</v>
      </c>
      <c r="D87" s="858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203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1268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859" t="s">
        <v>1269</v>
      </c>
      <c r="D90" s="859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57" t="s">
        <v>1270</v>
      </c>
      <c r="D91" s="857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1271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1272</v>
      </c>
      <c r="D93" s="142" t="s">
        <v>1273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1274</v>
      </c>
      <c r="D94" s="142" t="s">
        <v>1275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1276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1277</v>
      </c>
      <c r="D96" s="142" t="s">
        <v>1278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1279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1280</v>
      </c>
      <c r="D98" s="142" t="s">
        <v>1281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1282</v>
      </c>
      <c r="D99" s="142" t="s">
        <v>208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209</v>
      </c>
      <c r="D100" s="142" t="s">
        <v>210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211</v>
      </c>
      <c r="D101" s="142" t="s">
        <v>212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213</v>
      </c>
      <c r="D102" s="142" t="s">
        <v>214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215</v>
      </c>
      <c r="D103" s="158" t="s">
        <v>216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217</v>
      </c>
      <c r="D104" s="159" t="s">
        <v>218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60" t="s">
        <v>219</v>
      </c>
      <c r="D105" s="860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220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221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1371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57" t="s">
        <v>38</v>
      </c>
      <c r="D109" s="857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222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39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223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224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1099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225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60" t="s">
        <v>226</v>
      </c>
      <c r="D116" s="860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227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228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229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230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231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643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644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645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646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647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648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649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1372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650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651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865" t="s">
        <v>652</v>
      </c>
      <c r="D132" s="865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56" t="s">
        <v>653</v>
      </c>
      <c r="D133" s="856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654</v>
      </c>
      <c r="C134" s="857" t="s">
        <v>1726</v>
      </c>
      <c r="D134" s="857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1727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1728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60" t="s">
        <v>1729</v>
      </c>
      <c r="D137" s="860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1472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1730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1731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1473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1732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1450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1451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1452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60" t="s">
        <v>1373</v>
      </c>
      <c r="D146" s="860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1453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1454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1455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1456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1457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1458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1459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1460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60" t="s">
        <v>1374</v>
      </c>
      <c r="D155" s="860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1375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1376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1377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1378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1379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1380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1381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1382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655</v>
      </c>
      <c r="D164" s="306" t="s">
        <v>656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68" t="str">
        <f>$B$7</f>
        <v>МЕСЕЧЕН ОТЧЕТ ЗА СРЕДСТВАТА ПО ДРУГИ МЕЖДУНАРОДНИ ПРОГРАМИ (ДМП)</v>
      </c>
      <c r="C169" s="867"/>
      <c r="D169" s="867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140</v>
      </c>
      <c r="F170" s="310" t="s">
        <v>959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66" t="str">
        <f>$B$9</f>
        <v>ОБЩИНА ПОЛСКИ ТРЪМБЕШ</v>
      </c>
      <c r="C171" s="867"/>
      <c r="D171" s="867"/>
      <c r="E171" s="311">
        <f>$E$9</f>
        <v>42005</v>
      </c>
      <c r="F171" s="312">
        <f>$F$9</f>
        <v>42277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66" t="str">
        <f>$B$12</f>
        <v>Полски Тръмбеш</v>
      </c>
      <c r="C174" s="867"/>
      <c r="D174" s="867"/>
      <c r="E174" s="309" t="s">
        <v>141</v>
      </c>
      <c r="F174" s="316" t="str">
        <f>$F$12</f>
        <v>5407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66"/>
      <c r="P174" s="867"/>
      <c r="Q174" s="867"/>
      <c r="R174" s="315"/>
      <c r="S174" s="245"/>
      <c r="T174" s="866"/>
      <c r="U174" s="867"/>
      <c r="V174" s="867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142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97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143</v>
      </c>
      <c r="M177" s="243">
        <v>1</v>
      </c>
      <c r="N177" s="244"/>
      <c r="O177" s="317" t="s">
        <v>1166</v>
      </c>
      <c r="P177" s="309"/>
      <c r="Q177" s="315"/>
      <c r="R177" s="318" t="s">
        <v>143</v>
      </c>
      <c r="S177" s="245"/>
      <c r="T177" s="319" t="s">
        <v>1167</v>
      </c>
      <c r="U177" s="320"/>
      <c r="V177" s="321"/>
      <c r="W177" s="322"/>
      <c r="X177" s="320"/>
      <c r="Y177" s="321"/>
      <c r="Z177" s="322" t="s">
        <v>143</v>
      </c>
    </row>
    <row r="178" spans="2:27" s="249" customFormat="1" ht="31.5" customHeight="1" thickBot="1">
      <c r="B178" s="420"/>
      <c r="C178" s="399"/>
      <c r="D178" s="323" t="s">
        <v>657</v>
      </c>
      <c r="E178" s="922" t="s">
        <v>46</v>
      </c>
      <c r="F178" s="923"/>
      <c r="G178" s="923"/>
      <c r="H178" s="924"/>
      <c r="I178" s="925" t="s">
        <v>47</v>
      </c>
      <c r="J178" s="926"/>
      <c r="K178" s="926"/>
      <c r="L178" s="927"/>
      <c r="M178" s="243">
        <v>1</v>
      </c>
      <c r="N178" s="244"/>
      <c r="O178" s="875" t="s">
        <v>51</v>
      </c>
      <c r="P178" s="875" t="s">
        <v>52</v>
      </c>
      <c r="Q178" s="872" t="s">
        <v>53</v>
      </c>
      <c r="R178" s="870" t="s">
        <v>1168</v>
      </c>
      <c r="S178" s="244"/>
      <c r="T178" s="872" t="s">
        <v>54</v>
      </c>
      <c r="U178" s="872" t="s">
        <v>55</v>
      </c>
      <c r="V178" s="872" t="s">
        <v>56</v>
      </c>
      <c r="W178" s="870" t="s">
        <v>1169</v>
      </c>
      <c r="X178" s="324" t="s">
        <v>1170</v>
      </c>
      <c r="Y178" s="324"/>
      <c r="Z178" s="325"/>
      <c r="AA178" s="877" t="s">
        <v>1171</v>
      </c>
    </row>
    <row r="179" spans="2:27" s="249" customFormat="1" ht="44.25" customHeight="1" thickBot="1">
      <c r="B179" s="204" t="s">
        <v>1013</v>
      </c>
      <c r="C179" s="740" t="s">
        <v>145</v>
      </c>
      <c r="D179" s="743" t="s">
        <v>659</v>
      </c>
      <c r="E179" s="837" t="s">
        <v>48</v>
      </c>
      <c r="F179" s="838" t="s">
        <v>888</v>
      </c>
      <c r="G179" s="838" t="s">
        <v>889</v>
      </c>
      <c r="H179" s="838" t="s">
        <v>887</v>
      </c>
      <c r="I179" s="836" t="s">
        <v>888</v>
      </c>
      <c r="J179" s="836" t="s">
        <v>889</v>
      </c>
      <c r="K179" s="836" t="s">
        <v>887</v>
      </c>
      <c r="L179" s="839" t="s">
        <v>458</v>
      </c>
      <c r="M179" s="243">
        <v>1</v>
      </c>
      <c r="N179" s="244"/>
      <c r="O179" s="876"/>
      <c r="P179" s="876"/>
      <c r="Q179" s="871"/>
      <c r="R179" s="871"/>
      <c r="S179" s="244"/>
      <c r="T179" s="873"/>
      <c r="U179" s="873"/>
      <c r="V179" s="873"/>
      <c r="W179" s="873"/>
      <c r="X179" s="328">
        <v>2015</v>
      </c>
      <c r="Y179" s="328">
        <v>2016</v>
      </c>
      <c r="Z179" s="328" t="s">
        <v>57</v>
      </c>
      <c r="AA179" s="878"/>
    </row>
    <row r="180" spans="2:27" s="249" customFormat="1" ht="18.75" thickBot="1">
      <c r="B180" s="741"/>
      <c r="C180" s="329"/>
      <c r="D180" s="330" t="s">
        <v>658</v>
      </c>
      <c r="E180" s="331" t="s">
        <v>1172</v>
      </c>
      <c r="F180" s="331" t="s">
        <v>1173</v>
      </c>
      <c r="G180" s="331" t="s">
        <v>472</v>
      </c>
      <c r="H180" s="331" t="s">
        <v>473</v>
      </c>
      <c r="I180" s="331" t="s">
        <v>431</v>
      </c>
      <c r="J180" s="331" t="s">
        <v>49</v>
      </c>
      <c r="K180" s="331" t="s">
        <v>50</v>
      </c>
      <c r="L180" s="580" t="s">
        <v>64</v>
      </c>
      <c r="M180" s="243">
        <v>1</v>
      </c>
      <c r="N180" s="244"/>
      <c r="O180" s="332" t="s">
        <v>1174</v>
      </c>
      <c r="P180" s="332" t="s">
        <v>1175</v>
      </c>
      <c r="Q180" s="333" t="s">
        <v>1176</v>
      </c>
      <c r="R180" s="333" t="s">
        <v>1177</v>
      </c>
      <c r="S180" s="244"/>
      <c r="T180" s="334" t="s">
        <v>1178</v>
      </c>
      <c r="U180" s="334" t="s">
        <v>1179</v>
      </c>
      <c r="V180" s="334" t="s">
        <v>1180</v>
      </c>
      <c r="W180" s="334" t="s">
        <v>1181</v>
      </c>
      <c r="X180" s="334" t="s">
        <v>428</v>
      </c>
      <c r="Y180" s="334" t="s">
        <v>429</v>
      </c>
      <c r="Z180" s="334" t="s">
        <v>430</v>
      </c>
      <c r="AA180" s="335" t="s">
        <v>431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432</v>
      </c>
      <c r="P181" s="339" t="s">
        <v>432</v>
      </c>
      <c r="Q181" s="339" t="s">
        <v>433</v>
      </c>
      <c r="R181" s="339" t="s">
        <v>434</v>
      </c>
      <c r="S181" s="340"/>
      <c r="T181" s="339" t="s">
        <v>432</v>
      </c>
      <c r="U181" s="339" t="s">
        <v>432</v>
      </c>
      <c r="V181" s="339" t="s">
        <v>435</v>
      </c>
      <c r="W181" s="339" t="s">
        <v>436</v>
      </c>
      <c r="X181" s="339" t="s">
        <v>432</v>
      </c>
      <c r="Y181" s="339" t="s">
        <v>432</v>
      </c>
      <c r="Z181" s="339" t="s">
        <v>432</v>
      </c>
      <c r="AA181" s="341" t="s">
        <v>437</v>
      </c>
    </row>
    <row r="182" spans="1:28" s="274" customFormat="1" ht="34.5" customHeight="1" thickBot="1">
      <c r="A182" s="289">
        <v>5</v>
      </c>
      <c r="B182" s="167">
        <v>100</v>
      </c>
      <c r="C182" s="879" t="s">
        <v>660</v>
      </c>
      <c r="D182" s="880"/>
      <c r="E182" s="615">
        <f aca="true" t="shared" si="39" ref="E182:L182">SUMIF($B$595:$B$12301,$B182,E$595:E$12301)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SUMIF($B$595:$B$12301,$B182,O$595:O$12301)</f>
        <v>0</v>
      </c>
      <c r="P182" s="618">
        <f>SUMIF($B$595:$B$12301,$B182,P$595:P$12301)</f>
        <v>0</v>
      </c>
      <c r="Q182" s="618">
        <f>SUMIF($B$595:$B$12301,$B182,Q$595:Q$12301)</f>
        <v>0</v>
      </c>
      <c r="R182" s="618">
        <f>SUMIF($B$595:$B$12301,$B182,R$595:R$12301)</f>
        <v>0</v>
      </c>
      <c r="S182" s="271"/>
      <c r="T182" s="619">
        <f aca="true" t="shared" si="41" ref="T182:Z182">SUMIF($B$595:$B$12301,$B182,T$595:T$12301)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661</v>
      </c>
      <c r="E183" s="539">
        <f aca="true" t="shared" si="42" ref="E183:L184">SUMIF($C$595:$C$12301,$C183,E$595:E$12301)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SUMIF($C$595:$C$12301,$C183,O$595:O$12301)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SUMIF($C$595:$C$12301,$C183,T$595:T$12301)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662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4" t="s">
        <v>663</v>
      </c>
      <c r="D185" s="874"/>
      <c r="E185" s="621">
        <f aca="true" t="shared" si="46" ref="E185:L185">SUMIF($B$595:$B$12301,$B185,E$595:E$12301)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SUMIF($B$595:$B$12301,$B185,O$595:O$12301)</f>
        <v>0</v>
      </c>
      <c r="P185" s="624">
        <f>SUMIF($B$595:$B$12301,$B185,P$595:P$12301)</f>
        <v>0</v>
      </c>
      <c r="Q185" s="624">
        <f>SUMIF($B$595:$B$12301,$B185,Q$595:Q$12301)</f>
        <v>0</v>
      </c>
      <c r="R185" s="624">
        <f>SUMIF($B$595:$B$12301,$B185,R$595:R$12301)</f>
        <v>0</v>
      </c>
      <c r="S185" s="271"/>
      <c r="T185" s="625">
        <f aca="true" t="shared" si="47" ref="T185:Z185">SUMIF($B$595:$B$12301,$B185,T$595:T$12301)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664</v>
      </c>
      <c r="E186" s="539">
        <f aca="true" t="shared" si="48" ref="E186:L190">SUMIF($C$595:$C$12301,$C186,E$595:E$12301)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SUMIF($C$595:$C$12301,$C186,O$595:O$12301)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SUMIF($C$595:$C$12301,$C186,T$595:T$12301)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665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291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292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293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56" t="s">
        <v>1290</v>
      </c>
      <c r="D191" s="856"/>
      <c r="E191" s="621">
        <f aca="true" t="shared" si="51" ref="E191:L191">SUMIF($B$595:$B$12301,$B191,E$595:E$12301)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SUMIF($B$595:$B$12301,$B191,O$595:O$12301)</f>
        <v>0</v>
      </c>
      <c r="P191" s="624">
        <f>SUMIF($B$595:$B$12301,$B191,P$595:P$12301)</f>
        <v>0</v>
      </c>
      <c r="Q191" s="624">
        <f>SUMIF($B$595:$B$12301,$B191,Q$595:Q$12301)</f>
        <v>0</v>
      </c>
      <c r="R191" s="624">
        <f>SUMIF($B$595:$B$12301,$B191,R$595:R$12301)</f>
        <v>0</v>
      </c>
      <c r="S191" s="271"/>
      <c r="T191" s="625">
        <f aca="true" t="shared" si="52" ref="T191:Z191">SUMIF($B$595:$B$12301,$B191,T$595:T$12301)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1291</v>
      </c>
      <c r="E192" s="539">
        <f aca="true" t="shared" si="53" ref="E192:L196">SUMIF($C$595:$C$12301,$C192,E$595:E$12301)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SUMIF($C$595:$C$12301,$C192,O$595:O$12301)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SUMIF($C$595:$C$12301,$C192,T$595:T$12301)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1292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1293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1294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1295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81" t="s">
        <v>1296</v>
      </c>
      <c r="D197" s="882"/>
      <c r="E197" s="540">
        <f aca="true" t="shared" si="56" ref="E197:L198">SUMIF($B$595:$B$12301,$B197,E$595:E$12301)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SUMIF($B$595:$B$12301,$B197,O$595:O$12301)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SUMIF($B$595:$B$12301,$B197,T$595:T$12301)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83" t="s">
        <v>1297</v>
      </c>
      <c r="D198" s="883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1298</v>
      </c>
      <c r="E199" s="539">
        <f aca="true" t="shared" si="59" ref="E199:L208">SUMIF($C$595:$C$12301,$C199,E$595:E$12301)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SUMIF($C$595:$C$12301,$C199,O$595:O$12301)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SUMIF($C$595:$C$12301,$C199,T$595:T$12301)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1299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1300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1301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1302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1303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1304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1305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1306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1307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1308</v>
      </c>
      <c r="E209" s="539">
        <f aca="true" t="shared" si="62" ref="E209:L215">SUMIF($C$595:$C$12301,$C209,E$595:E$12301)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SUMIF($C$595:$C$12301,$C209,T$595:T$12301)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1309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885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1311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1312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1461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1313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84" t="s">
        <v>1383</v>
      </c>
      <c r="D216" s="884"/>
      <c r="E216" s="540">
        <f aca="true" t="shared" si="64" ref="E216:L216">SUMIF($B$595:$B$12301,$B216,E$595:E$12301)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SUMIF($B$595:$B$12301,$B216,O$595:O$12301)</f>
        <v>0</v>
      </c>
      <c r="P216" s="355">
        <f>SUMIF($B$595:$B$12301,$B216,P$595:P$12301)</f>
        <v>0</v>
      </c>
      <c r="Q216" s="355">
        <f>SUMIF($B$595:$B$12301,$B216,Q$595:Q$12301)</f>
        <v>0</v>
      </c>
      <c r="R216" s="355">
        <f>SUMIF($B$595:$B$12301,$B216,R$595:R$12301)</f>
        <v>0</v>
      </c>
      <c r="S216" s="271"/>
      <c r="T216" s="356">
        <f aca="true" t="shared" si="65" ref="T216:Z216">SUMIF($B$595:$B$12301,$B216,T$595:T$12301)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1384</v>
      </c>
      <c r="E217" s="539">
        <f aca="true" t="shared" si="66" ref="E217:L219">SUMIF($C$595:$C$12301,$C217,E$595:E$12301)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SUMIF($C$595:$C$12301,$C217,O$595:O$12301)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SUMIF($C$595:$C$12301,$C217,T$595:T$12301)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1385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1386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84" t="s">
        <v>479</v>
      </c>
      <c r="D220" s="884"/>
      <c r="E220" s="540">
        <f aca="true" t="shared" si="69" ref="E220:L220">SUMIF($B$595:$B$12301,$B220,E$595:E$12301)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SUMIF($B$595:$B$12301,$B220,O$595:O$12301)</f>
        <v>0</v>
      </c>
      <c r="P220" s="355">
        <f>SUMIF($B$595:$B$12301,$B220,P$595:P$12301)</f>
        <v>0</v>
      </c>
      <c r="Q220" s="355">
        <f>SUMIF($B$595:$B$12301,$B220,Q$595:Q$12301)</f>
        <v>0</v>
      </c>
      <c r="R220" s="355">
        <f>SUMIF($B$595:$B$12301,$B220,R$595:R$12301)</f>
        <v>0</v>
      </c>
      <c r="S220" s="271"/>
      <c r="T220" s="356">
        <f aca="true" t="shared" si="70" ref="T220:Z220">SUMIF($B$595:$B$12301,$B220,T$595:T$12301)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1314</v>
      </c>
      <c r="E221" s="539">
        <f aca="true" t="shared" si="71" ref="E221:L225">SUMIF($C$595:$C$12301,$C221,E$595:E$12301)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SUMIF($C$595:$C$12301,$C221,O$595:O$12301)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SUMIF($C$595:$C$12301,$C221,T$595:T$12301)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1315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1316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1317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1318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84" t="s">
        <v>1319</v>
      </c>
      <c r="D226" s="884"/>
      <c r="E226" s="540">
        <f aca="true" t="shared" si="74" ref="E226:L226">SUMIF($B$595:$B$12301,$B226,E$595:E$12301)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SUMIF($B$595:$B$12301,$B226,O$595:O$12301)</f>
        <v>0</v>
      </c>
      <c r="P226" s="355">
        <f>SUMIF($B$595:$B$12301,$B226,P$595:P$12301)</f>
        <v>0</v>
      </c>
      <c r="Q226" s="355">
        <f>SUMIF($B$595:$B$12301,$B226,Q$595:Q$12301)</f>
        <v>0</v>
      </c>
      <c r="R226" s="355">
        <f>SUMIF($B$595:$B$12301,$B226,R$595:R$12301)</f>
        <v>0</v>
      </c>
      <c r="S226" s="271"/>
      <c r="T226" s="356">
        <f aca="true" t="shared" si="75" ref="T226:Z226">SUMIF($B$595:$B$12301,$B226,T$595:T$12301)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1462</v>
      </c>
      <c r="E227" s="539">
        <f aca="true" t="shared" si="76" ref="E227:L228">SUMIF($C$595:$C$12301,$C227,E$595:E$12301)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SUMIF($C$595:$C$12301,$C227,O$595:O$12301)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SUMIF($C$595:$C$12301,$C227,T$595:T$12301)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1320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87" t="s">
        <v>1321</v>
      </c>
      <c r="D229" s="888"/>
      <c r="E229" s="540">
        <f aca="true" t="shared" si="79" ref="E229:L233">SUMIF($B$595:$B$12301,$B229,E$595:E$12301)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SUMIF($B$595:$B$12301,$B229,O$595:O$12301)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SUMIF($B$595:$B$12301,$B229,T$595:T$12301)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85" t="s">
        <v>1322</v>
      </c>
      <c r="D230" s="886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85" t="s">
        <v>1323</v>
      </c>
      <c r="D231" s="886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85" t="s">
        <v>1324</v>
      </c>
      <c r="D232" s="886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89" t="s">
        <v>1325</v>
      </c>
      <c r="D233" s="889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1326</v>
      </c>
      <c r="E234" s="539">
        <f aca="true" t="shared" si="82" ref="E234:L239">SUMIF($C$595:$C$12301,$C234,E$595:E$12301)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SUMIF($C$595:$C$12301,$C234,O$595:O$12301)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SUMIF($C$595:$C$12301,$C234,T$595:T$12301)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1327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1328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1329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1330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1331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1332</v>
      </c>
      <c r="D240" s="359"/>
      <c r="E240" s="540">
        <f aca="true" t="shared" si="85" ref="E240:L240">SUMIF($B$595:$B$12301,$B240,E$595:E$12301)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SUMIF($B$595:$B$12301,$B240,O$595:O$12301)</f>
        <v>0</v>
      </c>
      <c r="P240" s="367">
        <f>SUMIF($B$595:$B$12301,$B240,P$595:P$12301)</f>
        <v>0</v>
      </c>
      <c r="Q240" s="367">
        <f>SUMIF($B$595:$B$12301,$B240,Q$595:Q$12301)</f>
        <v>0</v>
      </c>
      <c r="R240" s="367">
        <f>SUMIF($B$595:$B$12301,$B240,R$595:R$12301)</f>
        <v>0</v>
      </c>
      <c r="S240" s="271"/>
      <c r="T240" s="356">
        <f aca="true" t="shared" si="86" ref="T240:Z240">SUMIF($B$595:$B$12301,$B240,T$595:T$12301)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1333</v>
      </c>
      <c r="E241" s="539">
        <f aca="true" t="shared" si="87" ref="E241:L246">SUMIF($C$595:$C$12301,$C241,E$595:E$12301)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SUMIF($C$595:$C$12301,$C241,O$595:O$12301)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SUMIF($C$595:$C$12301,$C241,T$595:T$12301)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1334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1335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1336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1337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1338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91" t="s">
        <v>1339</v>
      </c>
      <c r="D247" s="891"/>
      <c r="E247" s="540">
        <f aca="true" t="shared" si="92" ref="E247:L250">SUMIF($B$595:$B$12301,$B247,E$595:E$12301)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SUMIF($B$595:$B$12301,$B247,O$595:O$12301)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SUMIF($B$595:$B$12301,$B247,T$595:T$12301)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91" t="s">
        <v>1340</v>
      </c>
      <c r="D248" s="891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91" t="s">
        <v>1341</v>
      </c>
      <c r="D249" s="891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89" t="s">
        <v>1342</v>
      </c>
      <c r="D250" s="889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1343</v>
      </c>
      <c r="E251" s="539">
        <f aca="true" t="shared" si="95" ref="E251:L256">SUMIF($C$595:$C$12301,$C251,E$595:E$12301)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SUMIF($C$595:$C$12301,$C251,O$595:O$12301)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SUMIF($C$595:$C$12301,$C251,T$595:T$12301)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1344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1345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1346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1347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1348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84" t="s">
        <v>1349</v>
      </c>
      <c r="D257" s="884"/>
      <c r="E257" s="540">
        <f aca="true" t="shared" si="98" ref="E257:L257">SUMIF($B$595:$B$12301,$B257,E$595:E$12301)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SUMIF($B$595:$B$12301,$B257,O$595:O$12301)</f>
        <v>0</v>
      </c>
      <c r="P257" s="355">
        <f>SUMIF($B$595:$B$12301,$B257,P$595:P$12301)</f>
        <v>0</v>
      </c>
      <c r="Q257" s="355">
        <f>SUMIF($B$595:$B$12301,$B257,Q$595:Q$12301)</f>
        <v>0</v>
      </c>
      <c r="R257" s="355">
        <f>SUMIF($B$595:$B$12301,$B257,R$595:R$12301)</f>
        <v>0</v>
      </c>
      <c r="S257" s="271"/>
      <c r="T257" s="354">
        <f aca="true" t="shared" si="99" ref="T257:Z257">SUMIF($B$595:$B$12301,$B257,T$595:T$12301)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1350</v>
      </c>
      <c r="E258" s="539">
        <f aca="true" t="shared" si="100" ref="E258:L260">SUMIF($C$595:$C$12301,$C258,E$595:E$12301)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SUMIF($C$595:$C$12301,$C258,O$595:O$12301)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SUMIF($C$595:$C$12301,$C258,T$595:T$12301)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1351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1352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87" t="s">
        <v>1353</v>
      </c>
      <c r="D261" s="887"/>
      <c r="E261" s="540">
        <f aca="true" t="shared" si="103" ref="E261:L264">SUMIF($B$595:$B$12301,$B261,E$595:E$12301)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SUMIF($B$595:$B$12301,$B261,O$595:O$12301)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SUMIF($B$595:$B$12301,$B261,T$595:T$12301)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91" t="s">
        <v>438</v>
      </c>
      <c r="D262" s="891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85" t="s">
        <v>1354</v>
      </c>
      <c r="D263" s="886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89" t="s">
        <v>1387</v>
      </c>
      <c r="D264" s="889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1388</v>
      </c>
      <c r="E265" s="539">
        <f aca="true" t="shared" si="106" ref="E265:L266">SUMIF($C$595:$C$12301,$C265,E$595:E$12301)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SUMIF($C$595:$C$12301,$C265,O$595:O$12301)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SUMIF($C$595:$C$12301,$C265,T$595:T$12301)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1389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90" t="s">
        <v>1355</v>
      </c>
      <c r="D267" s="890"/>
      <c r="E267" s="540">
        <f aca="true" t="shared" si="109" ref="E267:L268">SUMIF($B$595:$B$12301,$B267,E$595:E$12301)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SUMIF($B$595:$B$12301,$B267,O$595:O$12301)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SUMIF($B$595:$B$12301,$B267,T$595:T$12301)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894" t="s">
        <v>1356</v>
      </c>
      <c r="D268" s="894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1357</v>
      </c>
      <c r="E269" s="539">
        <f aca="true" t="shared" si="112" ref="E269:L275">SUMIF($C$595:$C$12301,$C269,E$595:E$12301)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SUMIF($C$595:$C$12301,$C269,O$595:O$12301)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SUMIF($C$595:$C$12301,$C269,T$595:T$12301)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1358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314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315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316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317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318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895" t="s">
        <v>319</v>
      </c>
      <c r="D276" s="895"/>
      <c r="E276" s="540">
        <f aca="true" t="shared" si="115" ref="E276:L276">SUMIF($B$595:$B$12301,$B276,E$595:E$12301)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SUMIF($B$595:$B$12301,$B276,O$595:O$12301)</f>
        <v>0</v>
      </c>
      <c r="P276" s="370">
        <f>SUMIF($B$595:$B$12301,$B276,P$595:P$12301)</f>
        <v>0</v>
      </c>
      <c r="Q276" s="370">
        <f>SUMIF($B$595:$B$12301,$B276,Q$595:Q$12301)</f>
        <v>0</v>
      </c>
      <c r="R276" s="370">
        <f>SUMIF($B$595:$B$12301,$B276,R$595:R$12301)</f>
        <v>0</v>
      </c>
      <c r="S276" s="271"/>
      <c r="T276" s="369">
        <f aca="true" t="shared" si="116" ref="T276:Z276">SUMIF($B$595:$B$12301,$B276,T$595:T$12301)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1463</v>
      </c>
      <c r="E277" s="539">
        <f aca="true" t="shared" si="117" ref="E277:L278">SUMIF($C$595:$C$12301,$C277,E$595:E$12301)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SUMIF($C$595:$C$12301,$C277,O$595:O$12301)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SUMIF($C$595:$C$12301,$C277,T$595:T$12301)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320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90" t="s">
        <v>411</v>
      </c>
      <c r="D279" s="890"/>
      <c r="E279" s="540">
        <f aca="true" t="shared" si="120" ref="E279:L280">SUMIF($B$595:$B$12301,$B279,E$595:E$12301)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SUMIF($B$595:$B$12301,$B279,O$595:O$12301)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SUMIF($B$595:$B$12301,$B279,T$595:T$12301)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89" t="s">
        <v>412</v>
      </c>
      <c r="D280" s="889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413</v>
      </c>
      <c r="E281" s="539">
        <f aca="true" t="shared" si="123" ref="E281:L284">SUMIF($C$595:$C$12301,$C281,E$595:E$12301)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SUMIF($C$595:$C$12301,$C281,O$595:O$12301)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SUMIF($C$595:$C$12301,$C281,T$595:T$12301)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414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415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416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8" t="s">
        <v>417</v>
      </c>
      <c r="D285" s="899"/>
      <c r="E285" s="540">
        <f aca="true" t="shared" si="126" ref="E285:L285">SUMIF($B$595:$B$12301,$B285,E$595:E$12301)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SUMIF($B$595:$B$12301,$B285,O$595:O$12301)</f>
        <v>0</v>
      </c>
      <c r="P285" s="370">
        <f>SUMIF($B$595:$B$12301,$B285,P$595:P$12301)</f>
        <v>0</v>
      </c>
      <c r="Q285" s="370">
        <f>SUMIF($B$595:$B$12301,$B285,Q$595:Q$12301)</f>
        <v>0</v>
      </c>
      <c r="R285" s="370">
        <f>SUMIF($B$595:$B$12301,$B285,R$595:R$12301)</f>
        <v>0</v>
      </c>
      <c r="S285" s="271"/>
      <c r="T285" s="369">
        <f aca="true" t="shared" si="127" ref="T285:Z285">SUMIF($B$595:$B$12301,$B285,T$595:T$12301)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418</v>
      </c>
      <c r="E286" s="539">
        <f aca="true" t="shared" si="128" ref="E286:L288">SUMIF($C$595:$C$12301,$C286,E$595:E$12301)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SUMIF($C$595:$C$12301,$C286,O$595:O$12301)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SUMIF($C$595:$C$12301,$C286,T$595:T$12301)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419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420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900" t="s">
        <v>421</v>
      </c>
      <c r="D289" s="884"/>
      <c r="E289" s="540">
        <f aca="true" t="shared" si="131" ref="E289:L289">SUMIF($B$595:$B$12301,$B289,E$595:E$12301)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SUMIF($B$595:$B$12301,$B289,O$595:O$12301)</f>
        <v>0</v>
      </c>
      <c r="P289" s="355">
        <f>SUMIF($B$595:$B$12301,$B289,P$595:P$12301)</f>
        <v>0</v>
      </c>
      <c r="Q289" s="355">
        <f>SUMIF($B$595:$B$12301,$B289,Q$595:Q$12301)</f>
        <v>0</v>
      </c>
      <c r="R289" s="355">
        <f>SUMIF($B$595:$B$12301,$B289,R$595:R$12301)</f>
        <v>0</v>
      </c>
      <c r="S289" s="271"/>
      <c r="T289" s="354">
        <f aca="true" t="shared" si="132" ref="T289:Z289">SUMIF($B$595:$B$12301,$B289,T$595:T$12301)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422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423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424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655</v>
      </c>
      <c r="D293" s="197" t="s">
        <v>425</v>
      </c>
      <c r="E293" s="307">
        <f aca="true" t="shared" si="133" ref="E293:L293">SUMIF($C$595:$C$12301,$C293,E$595:E$12301)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0</v>
      </c>
      <c r="K293" s="394">
        <f t="shared" si="133"/>
        <v>0</v>
      </c>
      <c r="L293" s="394">
        <f t="shared" si="133"/>
        <v>0</v>
      </c>
      <c r="M293" s="243">
        <v>1</v>
      </c>
      <c r="O293" s="395">
        <f>SUMIF($C$595:$C$12301,$C293,O$595:O$12301)</f>
        <v>0</v>
      </c>
      <c r="P293" s="395">
        <f>SUMIF($C$595:$C$12301,$C293,P$595:P$12301)</f>
        <v>0</v>
      </c>
      <c r="Q293" s="395">
        <f>SUMIF($C$595:$C$12301,$C293,Q$595:Q$12301)</f>
        <v>0</v>
      </c>
      <c r="R293" s="395">
        <f>SUMIF($C$595:$C$12301,$C293,R$595:R$12301)</f>
        <v>0</v>
      </c>
      <c r="S293" s="244"/>
      <c r="T293" s="395">
        <f aca="true" t="shared" si="134" ref="T293:Z293">SUMIF($C$595:$C$12301,$C293,T$595:T$12301)</f>
        <v>0</v>
      </c>
      <c r="U293" s="395">
        <f t="shared" si="134"/>
        <v>0</v>
      </c>
      <c r="V293" s="395">
        <f t="shared" si="134"/>
        <v>0</v>
      </c>
      <c r="W293" s="395">
        <f t="shared" si="134"/>
        <v>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892"/>
      <c r="C298" s="893"/>
      <c r="D298" s="893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7"/>
      <c r="C300" s="893"/>
      <c r="D300" s="893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7"/>
      <c r="C303" s="893"/>
      <c r="D303" s="893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896"/>
      <c r="C332" s="896"/>
      <c r="D332" s="896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68" t="str">
        <f>$B$7</f>
        <v>МЕСЕЧЕН ОТЧЕТ ЗА СРЕДСТВАТА ПО ДРУГИ МЕЖДУНАРОДНИ ПРОГРАМИ (ДМП)</v>
      </c>
      <c r="C336" s="867"/>
      <c r="D336" s="867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140</v>
      </c>
      <c r="F337" s="310" t="s">
        <v>959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66" t="str">
        <f>$B$9</f>
        <v>ОБЩИНА ПОЛСКИ ТРЪМБЕШ</v>
      </c>
      <c r="C338" s="867"/>
      <c r="D338" s="867"/>
      <c r="E338" s="311">
        <f>$E$9</f>
        <v>42005</v>
      </c>
      <c r="F338" s="312">
        <f>$F$9</f>
        <v>42277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66" t="str">
        <f>$B$12</f>
        <v>Полски Тръмбеш</v>
      </c>
      <c r="C341" s="867"/>
      <c r="D341" s="867"/>
      <c r="E341" s="309" t="s">
        <v>141</v>
      </c>
      <c r="F341" s="316" t="str">
        <f>$F$12</f>
        <v>5407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142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97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143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886</v>
      </c>
      <c r="E345" s="922" t="s">
        <v>46</v>
      </c>
      <c r="F345" s="923"/>
      <c r="G345" s="923"/>
      <c r="H345" s="924"/>
      <c r="I345" s="925" t="s">
        <v>47</v>
      </c>
      <c r="J345" s="926"/>
      <c r="K345" s="926"/>
      <c r="L345" s="927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1013</v>
      </c>
      <c r="C346" s="261" t="s">
        <v>145</v>
      </c>
      <c r="D346" s="137" t="s">
        <v>400</v>
      </c>
      <c r="E346" s="837" t="s">
        <v>48</v>
      </c>
      <c r="F346" s="838" t="s">
        <v>888</v>
      </c>
      <c r="G346" s="838" t="s">
        <v>889</v>
      </c>
      <c r="H346" s="838" t="s">
        <v>887</v>
      </c>
      <c r="I346" s="836" t="s">
        <v>888</v>
      </c>
      <c r="J346" s="836" t="s">
        <v>889</v>
      </c>
      <c r="K346" s="836" t="s">
        <v>887</v>
      </c>
      <c r="L346" s="839" t="s">
        <v>458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401</v>
      </c>
      <c r="E347" s="331" t="s">
        <v>1172</v>
      </c>
      <c r="F347" s="331" t="s">
        <v>1173</v>
      </c>
      <c r="G347" s="331" t="s">
        <v>472</v>
      </c>
      <c r="H347" s="331" t="s">
        <v>473</v>
      </c>
      <c r="I347" s="331" t="s">
        <v>431</v>
      </c>
      <c r="J347" s="331" t="s">
        <v>49</v>
      </c>
      <c r="K347" s="331" t="s">
        <v>50</v>
      </c>
      <c r="L347" s="580" t="s">
        <v>64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1391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01" t="s">
        <v>1390</v>
      </c>
      <c r="D349" s="902"/>
      <c r="E349" s="840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1392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1393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1720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1721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1394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1395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1396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1397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1398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439</v>
      </c>
      <c r="D359" s="142" t="s">
        <v>1399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1400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1401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1464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60" t="s">
        <v>1402</v>
      </c>
      <c r="D363" s="860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1403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402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403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1404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1405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1406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1407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1" t="s">
        <v>1465</v>
      </c>
      <c r="D371" s="903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1408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1359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1466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1467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906" t="s">
        <v>1360</v>
      </c>
      <c r="D376" s="907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1716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1717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4" t="s">
        <v>1361</v>
      </c>
      <c r="D379" s="874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440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441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294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1362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906" t="s">
        <v>1363</v>
      </c>
      <c r="D384" s="907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0</v>
      </c>
      <c r="K384" s="799">
        <f t="shared" si="144"/>
        <v>0</v>
      </c>
      <c r="L384" s="753">
        <f t="shared" si="144"/>
        <v>0</v>
      </c>
      <c r="M384" s="243">
        <f t="shared" si="136"/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1719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1718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906" t="s">
        <v>1364</v>
      </c>
      <c r="D387" s="907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0</v>
      </c>
      <c r="K387" s="799">
        <f t="shared" si="145"/>
        <v>0</v>
      </c>
      <c r="L387" s="753">
        <f t="shared" si="145"/>
        <v>0</v>
      </c>
      <c r="M387" s="243">
        <f t="shared" si="136"/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1719</v>
      </c>
      <c r="E388" s="539">
        <f t="shared" si="137"/>
        <v>0</v>
      </c>
      <c r="F388" s="526"/>
      <c r="G388" s="272"/>
      <c r="H388" s="791"/>
      <c r="I388" s="526"/>
      <c r="J388" s="272"/>
      <c r="K388" s="791"/>
      <c r="L388" s="571">
        <f>I388+J388+K388</f>
        <v>0</v>
      </c>
      <c r="M388" s="243">
        <f t="shared" si="136"/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1718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28" t="s">
        <v>1365</v>
      </c>
      <c r="D390" s="928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1719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1718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406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13" t="s">
        <v>407</v>
      </c>
      <c r="D394" s="914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1366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1367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13" t="s">
        <v>442</v>
      </c>
      <c r="D397" s="914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443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1468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13" t="s">
        <v>1368</v>
      </c>
      <c r="D400" s="914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444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408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1153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828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445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446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655</v>
      </c>
      <c r="D407" s="203" t="s">
        <v>404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0</v>
      </c>
      <c r="K407" s="800">
        <f t="shared" si="151"/>
        <v>0</v>
      </c>
      <c r="L407" s="413">
        <f t="shared" si="151"/>
        <v>0</v>
      </c>
      <c r="M407" s="243">
        <f t="shared" si="136"/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1013</v>
      </c>
      <c r="C408" s="205" t="s">
        <v>145</v>
      </c>
      <c r="D408" s="414" t="s">
        <v>405</v>
      </c>
      <c r="E408" s="841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1369</v>
      </c>
      <c r="E409" s="841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16" t="s">
        <v>830</v>
      </c>
      <c r="D410" s="917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56" t="s">
        <v>447</v>
      </c>
      <c r="D411" s="856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81" t="s">
        <v>1370</v>
      </c>
      <c r="D412" s="881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81" t="s">
        <v>409</v>
      </c>
      <c r="D413" s="882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04" t="s">
        <v>1722</v>
      </c>
      <c r="D414" s="905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448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449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655</v>
      </c>
      <c r="D417" s="215" t="s">
        <v>829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0</v>
      </c>
      <c r="J417" s="413">
        <f t="shared" si="153"/>
        <v>0</v>
      </c>
      <c r="K417" s="800">
        <f t="shared" si="153"/>
        <v>0</v>
      </c>
      <c r="L417" s="573">
        <f t="shared" si="153"/>
        <v>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68" t="str">
        <f>$B$7</f>
        <v>МЕСЕЧЕН ОТЧЕТ ЗА СРЕДСТВАТА ПО ДРУГИ МЕЖДУНАРОДНИ ПРОГРАМИ (ДМП)</v>
      </c>
      <c r="C421" s="867"/>
      <c r="D421" s="867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140</v>
      </c>
      <c r="F422" s="310" t="s">
        <v>959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66" t="str">
        <f>$B$9</f>
        <v>ОБЩИНА ПОЛСКИ ТРЪМБЕШ</v>
      </c>
      <c r="C423" s="867"/>
      <c r="D423" s="867"/>
      <c r="E423" s="311">
        <f>$E$9</f>
        <v>42005</v>
      </c>
      <c r="F423" s="312">
        <f>$F$9</f>
        <v>42277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66" t="str">
        <f>$B$12</f>
        <v>Полски Тръмбеш</v>
      </c>
      <c r="C426" s="867"/>
      <c r="D426" s="867"/>
      <c r="E426" s="309" t="s">
        <v>141</v>
      </c>
      <c r="F426" s="316" t="str">
        <f>$F$12</f>
        <v>5407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142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97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143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908</v>
      </c>
      <c r="E430" s="922" t="s">
        <v>46</v>
      </c>
      <c r="F430" s="923"/>
      <c r="G430" s="923"/>
      <c r="H430" s="924"/>
      <c r="I430" s="925" t="s">
        <v>47</v>
      </c>
      <c r="J430" s="926"/>
      <c r="K430" s="926"/>
      <c r="L430" s="927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831</v>
      </c>
      <c r="E431" s="837" t="s">
        <v>48</v>
      </c>
      <c r="F431" s="838" t="s">
        <v>888</v>
      </c>
      <c r="G431" s="838" t="s">
        <v>889</v>
      </c>
      <c r="H431" s="838" t="s">
        <v>887</v>
      </c>
      <c r="I431" s="836" t="s">
        <v>888</v>
      </c>
      <c r="J431" s="836" t="s">
        <v>889</v>
      </c>
      <c r="K431" s="836" t="s">
        <v>887</v>
      </c>
      <c r="L431" s="839" t="s">
        <v>458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832</v>
      </c>
      <c r="E432" s="331" t="s">
        <v>1172</v>
      </c>
      <c r="F432" s="331" t="s">
        <v>1173</v>
      </c>
      <c r="G432" s="331" t="s">
        <v>472</v>
      </c>
      <c r="H432" s="331" t="s">
        <v>473</v>
      </c>
      <c r="I432" s="331" t="s">
        <v>431</v>
      </c>
      <c r="J432" s="331" t="s">
        <v>49</v>
      </c>
      <c r="K432" s="331" t="s">
        <v>50</v>
      </c>
      <c r="L432" s="580" t="s">
        <v>64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655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0</v>
      </c>
      <c r="J433" s="403">
        <f t="shared" si="154"/>
        <v>0</v>
      </c>
      <c r="K433" s="403">
        <f t="shared" si="154"/>
        <v>0</v>
      </c>
      <c r="L433" s="403">
        <f t="shared" si="154"/>
        <v>0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68" t="str">
        <f>$B$7</f>
        <v>МЕСЕЧЕН ОТЧЕТ ЗА СРЕДСТВАТА ПО ДРУГИ МЕЖДУНАРОДНИ ПРОГРАМИ (ДМП)</v>
      </c>
      <c r="C437" s="867"/>
      <c r="D437" s="867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140</v>
      </c>
      <c r="F438" s="310" t="s">
        <v>959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66" t="str">
        <f>$B$9</f>
        <v>ОБЩИНА ПОЛСКИ ТРЪМБЕШ</v>
      </c>
      <c r="C439" s="867"/>
      <c r="D439" s="867"/>
      <c r="E439" s="311">
        <f>$E$9</f>
        <v>42005</v>
      </c>
      <c r="F439" s="312">
        <f>$F$9</f>
        <v>42277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66" t="str">
        <f>$B$12</f>
        <v>Полски Тръмбеш</v>
      </c>
      <c r="C442" s="867"/>
      <c r="D442" s="867"/>
      <c r="E442" s="309" t="s">
        <v>141</v>
      </c>
      <c r="F442" s="316" t="str">
        <f>$F$12</f>
        <v>5407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142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97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143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426</v>
      </c>
      <c r="E446" s="922" t="s">
        <v>46</v>
      </c>
      <c r="F446" s="923"/>
      <c r="G446" s="923"/>
      <c r="H446" s="924"/>
      <c r="I446" s="925" t="s">
        <v>47</v>
      </c>
      <c r="J446" s="926"/>
      <c r="K446" s="926"/>
      <c r="L446" s="927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1013</v>
      </c>
      <c r="C447" s="205" t="s">
        <v>145</v>
      </c>
      <c r="D447" s="137" t="s">
        <v>400</v>
      </c>
      <c r="E447" s="837" t="s">
        <v>48</v>
      </c>
      <c r="F447" s="838" t="s">
        <v>888</v>
      </c>
      <c r="G447" s="838" t="s">
        <v>889</v>
      </c>
      <c r="H447" s="838" t="s">
        <v>887</v>
      </c>
      <c r="I447" s="836" t="s">
        <v>888</v>
      </c>
      <c r="J447" s="836" t="s">
        <v>889</v>
      </c>
      <c r="K447" s="836" t="s">
        <v>887</v>
      </c>
      <c r="L447" s="839" t="s">
        <v>458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427</v>
      </c>
      <c r="E448" s="331" t="s">
        <v>1172</v>
      </c>
      <c r="F448" s="331" t="s">
        <v>1173</v>
      </c>
      <c r="G448" s="331" t="s">
        <v>472</v>
      </c>
      <c r="H448" s="331" t="s">
        <v>473</v>
      </c>
      <c r="I448" s="331" t="s">
        <v>431</v>
      </c>
      <c r="J448" s="331" t="s">
        <v>49</v>
      </c>
      <c r="K448" s="331" t="s">
        <v>50</v>
      </c>
      <c r="L448" s="580" t="s">
        <v>64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15" t="s">
        <v>833</v>
      </c>
      <c r="D449" s="880"/>
      <c r="E449" s="842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410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834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835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84" t="s">
        <v>836</v>
      </c>
      <c r="D453" s="884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837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838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84" t="s">
        <v>839</v>
      </c>
      <c r="D456" s="884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840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841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921" t="s">
        <v>842</v>
      </c>
      <c r="D459" s="907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843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844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845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846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847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848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918" t="s">
        <v>849</v>
      </c>
      <c r="D466" s="919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850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851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4" t="s">
        <v>852</v>
      </c>
      <c r="D469" s="874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853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854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855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856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857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858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859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1409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1410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1411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1412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1413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1100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1414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1415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1" t="s">
        <v>1416</v>
      </c>
      <c r="D485" s="903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1417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1418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1419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980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920" t="s">
        <v>981</v>
      </c>
      <c r="D490" s="909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57" t="s">
        <v>982</v>
      </c>
      <c r="D491" s="857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983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984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985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986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987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988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989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990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4" t="s">
        <v>991</v>
      </c>
      <c r="D500" s="874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992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993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994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4" t="s">
        <v>995</v>
      </c>
      <c r="D504" s="874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996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997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998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150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4" t="s">
        <v>1187</v>
      </c>
      <c r="D509" s="874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1420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1421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1" t="s">
        <v>1188</v>
      </c>
      <c r="D512" s="903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1426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1427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891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1423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1422</v>
      </c>
      <c r="D517" s="612" t="s">
        <v>1424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1425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906" t="s">
        <v>1469</v>
      </c>
      <c r="D519" s="907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892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893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450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58" t="s">
        <v>154</v>
      </c>
      <c r="D523" s="858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13" t="s">
        <v>894</v>
      </c>
      <c r="D524" s="913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155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156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157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158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12" t="s">
        <v>159</v>
      </c>
      <c r="D529" s="903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160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161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4" t="s">
        <v>162</v>
      </c>
      <c r="D532" s="874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895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163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896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897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164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909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910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911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912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913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914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915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916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898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899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451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452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900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901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902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903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12" t="s">
        <v>917</v>
      </c>
      <c r="D554" s="912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0</v>
      </c>
      <c r="J554" s="410">
        <f t="shared" si="181"/>
        <v>0</v>
      </c>
      <c r="K554" s="797">
        <f t="shared" si="181"/>
        <v>0</v>
      </c>
      <c r="L554" s="410">
        <f t="shared" si="181"/>
        <v>0</v>
      </c>
      <c r="M554" s="243">
        <f t="shared" si="175"/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918</v>
      </c>
      <c r="E555" s="539">
        <f t="shared" si="177"/>
        <v>0</v>
      </c>
      <c r="F555" s="526"/>
      <c r="G555" s="272"/>
      <c r="H555" s="791"/>
      <c r="I555" s="526"/>
      <c r="J555" s="272"/>
      <c r="K555" s="791"/>
      <c r="L555" s="571">
        <f t="shared" si="169"/>
        <v>0</v>
      </c>
      <c r="M555" s="243">
        <f t="shared" si="175"/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919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40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41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920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921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922</v>
      </c>
      <c r="E561" s="539">
        <f t="shared" si="177"/>
        <v>0</v>
      </c>
      <c r="F561" s="526"/>
      <c r="G561" s="272"/>
      <c r="H561" s="791"/>
      <c r="I561" s="526"/>
      <c r="J561" s="272"/>
      <c r="K561" s="791"/>
      <c r="L561" s="571">
        <f t="shared" si="182"/>
        <v>0</v>
      </c>
      <c r="M561" s="243">
        <f t="shared" si="175"/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923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42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43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924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925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926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927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928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929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930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931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932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08" t="s">
        <v>933</v>
      </c>
      <c r="D574" s="909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934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44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935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45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10" t="s">
        <v>936</v>
      </c>
      <c r="D579" s="911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904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905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906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907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937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655</v>
      </c>
      <c r="D585" s="215" t="s">
        <v>938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0</v>
      </c>
      <c r="K585" s="800">
        <f t="shared" si="186"/>
        <v>0</v>
      </c>
      <c r="L585" s="413">
        <f t="shared" si="186"/>
        <v>0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474</v>
      </c>
      <c r="E586" s="843">
        <f>E585+E433</f>
        <v>0</v>
      </c>
      <c r="F586" s="576" t="s">
        <v>139</v>
      </c>
      <c r="G586" s="576" t="s">
        <v>139</v>
      </c>
      <c r="H586" s="576" t="s">
        <v>139</v>
      </c>
      <c r="I586" s="576" t="s">
        <v>139</v>
      </c>
      <c r="J586" s="576" t="s">
        <v>139</v>
      </c>
      <c r="K586" s="576" t="s">
        <v>139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M587" s="243">
        <v>1</v>
      </c>
      <c r="Q587" s="237"/>
      <c r="R587" s="237"/>
      <c r="V587" s="237"/>
      <c r="W587" s="237"/>
      <c r="Y587" s="237"/>
      <c r="Z587" s="237"/>
    </row>
    <row r="588" spans="1:26" ht="15">
      <c r="A588" s="290"/>
      <c r="B588" s="445" t="s">
        <v>453</v>
      </c>
      <c r="C588" s="446"/>
      <c r="D588" s="308" t="s">
        <v>454</v>
      </c>
      <c r="E588" s="308"/>
      <c r="M588" s="243">
        <v>1</v>
      </c>
      <c r="N588" s="447"/>
      <c r="O588" s="445"/>
      <c r="P588" s="308"/>
      <c r="Q588" s="308"/>
      <c r="R588" s="448"/>
      <c r="T588" s="445"/>
      <c r="U588" s="308"/>
      <c r="V588" s="308"/>
      <c r="W588" s="448"/>
      <c r="X588" s="308"/>
      <c r="Y588" s="308"/>
      <c r="Z588" s="448"/>
    </row>
    <row r="589" spans="1:26" ht="15">
      <c r="A589" s="290"/>
      <c r="B589" s="449"/>
      <c r="C589" s="449" t="s">
        <v>1842</v>
      </c>
      <c r="D589" s="450"/>
      <c r="E589" s="450" t="s">
        <v>1844</v>
      </c>
      <c r="F589" s="450"/>
      <c r="G589" s="450"/>
      <c r="H589" s="450"/>
      <c r="I589" s="450"/>
      <c r="J589" s="450"/>
      <c r="K589" s="450"/>
      <c r="L589" s="450"/>
      <c r="M589" s="243">
        <v>1</v>
      </c>
      <c r="N589" s="447"/>
      <c r="O589" s="451"/>
      <c r="P589" s="387"/>
      <c r="Q589" s="387"/>
      <c r="R589" s="387"/>
      <c r="T589" s="451"/>
      <c r="U589" s="387"/>
      <c r="V589" s="387"/>
      <c r="W589" s="387"/>
      <c r="X589" s="387"/>
      <c r="Y589" s="387"/>
      <c r="Z589" s="387"/>
    </row>
    <row r="590" spans="1:26" ht="15">
      <c r="A590" s="290"/>
      <c r="B590" s="445" t="s">
        <v>455</v>
      </c>
      <c r="C590" s="446"/>
      <c r="D590" s="308"/>
      <c r="E590" s="308"/>
      <c r="F590" s="308"/>
      <c r="G590" s="308"/>
      <c r="H590" s="308"/>
      <c r="I590" s="308"/>
      <c r="J590" s="308"/>
      <c r="K590" s="308"/>
      <c r="L590" s="308"/>
      <c r="M590" s="243">
        <v>1</v>
      </c>
      <c r="N590" s="447"/>
      <c r="O590" s="445"/>
      <c r="P590" s="308"/>
      <c r="Q590" s="308"/>
      <c r="R590" s="448"/>
      <c r="T590" s="445"/>
      <c r="U590" s="308"/>
      <c r="V590" s="308"/>
      <c r="W590" s="448"/>
      <c r="X590" s="308"/>
      <c r="Y590" s="308"/>
      <c r="Z590" s="448"/>
    </row>
    <row r="591" spans="1:26" ht="15">
      <c r="A591" s="290"/>
      <c r="B591" s="445"/>
      <c r="C591" s="446"/>
      <c r="D591" s="308"/>
      <c r="E591" s="308"/>
      <c r="F591" s="308"/>
      <c r="G591" s="308"/>
      <c r="H591" s="308"/>
      <c r="I591" s="308"/>
      <c r="J591" s="308"/>
      <c r="K591" s="308"/>
      <c r="L591" s="308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52" t="s">
        <v>456</v>
      </c>
      <c r="C592" s="446"/>
      <c r="D592" s="308" t="s">
        <v>457</v>
      </c>
      <c r="E592" s="308"/>
      <c r="F592" s="308"/>
      <c r="G592" s="308"/>
      <c r="H592" s="308"/>
      <c r="I592" s="308"/>
      <c r="J592" s="308"/>
      <c r="K592" s="308"/>
      <c r="L592" s="308"/>
      <c r="M592" s="243">
        <v>1</v>
      </c>
      <c r="N592" s="447"/>
      <c r="O592" s="452"/>
      <c r="P592" s="308"/>
      <c r="Q592" s="308"/>
      <c r="R592" s="448"/>
      <c r="T592" s="452"/>
      <c r="U592" s="308"/>
      <c r="V592" s="308"/>
      <c r="W592" s="448"/>
      <c r="X592" s="308"/>
      <c r="Y592" s="308"/>
      <c r="Z592" s="448"/>
    </row>
    <row r="593" spans="1:26" ht="15">
      <c r="A593" s="305"/>
      <c r="B593" s="453"/>
      <c r="C593" s="453" t="s">
        <v>1843</v>
      </c>
      <c r="D593" s="454"/>
      <c r="E593" s="455" t="s">
        <v>1845</v>
      </c>
      <c r="F593" s="455"/>
      <c r="G593" s="455"/>
      <c r="H593" s="455"/>
      <c r="I593" s="455"/>
      <c r="J593" s="455"/>
      <c r="K593" s="455"/>
      <c r="L593" s="455"/>
      <c r="M593" s="243">
        <v>1</v>
      </c>
      <c r="N593" s="447"/>
      <c r="O593" s="455"/>
      <c r="P593" s="455"/>
      <c r="Q593" s="245"/>
      <c r="R593" s="245"/>
      <c r="T593" s="455"/>
      <c r="U593" s="455"/>
      <c r="V593" s="245"/>
      <c r="W593" s="245"/>
      <c r="X593" s="455"/>
      <c r="Y593" s="245"/>
      <c r="Z593" s="245"/>
    </row>
    <row r="594" spans="1:28" s="248" customFormat="1" ht="12" customHeight="1">
      <c r="A594" s="456"/>
      <c r="B594" s="457"/>
      <c r="C594" s="457"/>
      <c r="D594" s="458"/>
      <c r="E594" s="457"/>
      <c r="F594" s="457"/>
      <c r="G594" s="457"/>
      <c r="H594" s="457"/>
      <c r="I594" s="457"/>
      <c r="J594" s="457"/>
      <c r="K594" s="457"/>
      <c r="L594" s="457"/>
      <c r="M594" s="243">
        <v>1</v>
      </c>
      <c r="N594" s="244"/>
      <c r="O594" s="457"/>
      <c r="P594" s="457"/>
      <c r="Q594" s="459"/>
      <c r="R594" s="459"/>
      <c r="S594" s="459"/>
      <c r="T594" s="457"/>
      <c r="U594" s="457"/>
      <c r="V594" s="459"/>
      <c r="W594" s="459"/>
      <c r="X594" s="457"/>
      <c r="Y594" s="459"/>
      <c r="Z594" s="459"/>
      <c r="AA594" s="459"/>
      <c r="AB594" s="237"/>
    </row>
    <row r="595" spans="5:27" ht="15">
      <c r="E595" s="309"/>
      <c r="F595" s="309"/>
      <c r="G595" s="309"/>
      <c r="H595" s="309"/>
      <c r="I595" s="309"/>
      <c r="J595" s="309"/>
      <c r="K595" s="309"/>
      <c r="L595" s="315"/>
      <c r="M595" s="243" t="e">
        <f>(IF(#REF!&lt;&gt;0,$M$2,IF(#REF!&lt;&gt;0,$M$2,"")))</f>
        <v>#REF!</v>
      </c>
      <c r="O595" s="309"/>
      <c r="P595" s="309"/>
      <c r="Q595" s="315"/>
      <c r="R595" s="315"/>
      <c r="S595" s="315"/>
      <c r="T595" s="309"/>
      <c r="U595" s="309"/>
      <c r="V595" s="315"/>
      <c r="W595" s="315"/>
      <c r="X595" s="309"/>
      <c r="Y595" s="315"/>
      <c r="Z595" s="315"/>
      <c r="AA595" s="467"/>
    </row>
  </sheetData>
  <sheetProtection password="81B0" sheet="1" objects="1" scenarios="1"/>
  <mergeCells count="132">
    <mergeCell ref="E345:H345"/>
    <mergeCell ref="I345:L345"/>
    <mergeCell ref="E19:H19"/>
    <mergeCell ref="I19:L19"/>
    <mergeCell ref="E178:H178"/>
    <mergeCell ref="I178:L178"/>
    <mergeCell ref="E430:H430"/>
    <mergeCell ref="I430:L430"/>
    <mergeCell ref="E446:H446"/>
    <mergeCell ref="I446:L446"/>
    <mergeCell ref="C376:D376"/>
    <mergeCell ref="C379:D379"/>
    <mergeCell ref="C384:D384"/>
    <mergeCell ref="C390:D390"/>
    <mergeCell ref="C394:D394"/>
    <mergeCell ref="C397:D397"/>
    <mergeCell ref="C453:D453"/>
    <mergeCell ref="C466:D466"/>
    <mergeCell ref="C469:D469"/>
    <mergeCell ref="C490:D490"/>
    <mergeCell ref="C456:D456"/>
    <mergeCell ref="C459:D459"/>
    <mergeCell ref="C524:D524"/>
    <mergeCell ref="C504:D504"/>
    <mergeCell ref="C509:D509"/>
    <mergeCell ref="B439:D439"/>
    <mergeCell ref="C500:D500"/>
    <mergeCell ref="C485:D485"/>
    <mergeCell ref="C491:D491"/>
    <mergeCell ref="C523:D523"/>
    <mergeCell ref="C519:D519"/>
    <mergeCell ref="C512:D512"/>
    <mergeCell ref="C387:D387"/>
    <mergeCell ref="C574:D574"/>
    <mergeCell ref="C579:D579"/>
    <mergeCell ref="C529:D529"/>
    <mergeCell ref="C532:D532"/>
    <mergeCell ref="C554:D554"/>
    <mergeCell ref="C400:D400"/>
    <mergeCell ref="B442:D442"/>
    <mergeCell ref="C449:D449"/>
    <mergeCell ref="C410:D410"/>
    <mergeCell ref="C411:D411"/>
    <mergeCell ref="C414:D414"/>
    <mergeCell ref="B421:D421"/>
    <mergeCell ref="C412:D412"/>
    <mergeCell ref="B423:D423"/>
    <mergeCell ref="B426:D426"/>
    <mergeCell ref="B437:D437"/>
    <mergeCell ref="C262:D262"/>
    <mergeCell ref="C263:D263"/>
    <mergeCell ref="C413:D413"/>
    <mergeCell ref="C285:D285"/>
    <mergeCell ref="C289:D289"/>
    <mergeCell ref="B341:D341"/>
    <mergeCell ref="C349:D349"/>
    <mergeCell ref="C363:D363"/>
    <mergeCell ref="C371:D371"/>
    <mergeCell ref="B298:D298"/>
    <mergeCell ref="B336:D336"/>
    <mergeCell ref="B338:D338"/>
    <mergeCell ref="C268:D268"/>
    <mergeCell ref="C276:D276"/>
    <mergeCell ref="C279:D279"/>
    <mergeCell ref="C280:D280"/>
    <mergeCell ref="B332:D332"/>
    <mergeCell ref="B300:D300"/>
    <mergeCell ref="B303:D303"/>
    <mergeCell ref="C264:D264"/>
    <mergeCell ref="C267:D267"/>
    <mergeCell ref="C232:D232"/>
    <mergeCell ref="C233:D233"/>
    <mergeCell ref="C247:D247"/>
    <mergeCell ref="C248:D248"/>
    <mergeCell ref="C249:D249"/>
    <mergeCell ref="C250:D250"/>
    <mergeCell ref="C257:D257"/>
    <mergeCell ref="C261:D261"/>
    <mergeCell ref="C197:D197"/>
    <mergeCell ref="C198:D198"/>
    <mergeCell ref="C220:D220"/>
    <mergeCell ref="C230:D230"/>
    <mergeCell ref="C231:D231"/>
    <mergeCell ref="C216:D216"/>
    <mergeCell ref="C226:D226"/>
    <mergeCell ref="C229:D229"/>
    <mergeCell ref="C185:D185"/>
    <mergeCell ref="C191:D191"/>
    <mergeCell ref="P178:P179"/>
    <mergeCell ref="Q178:Q179"/>
    <mergeCell ref="O178:O179"/>
    <mergeCell ref="AA178:AA179"/>
    <mergeCell ref="C182:D182"/>
    <mergeCell ref="U178:U179"/>
    <mergeCell ref="V178:V179"/>
    <mergeCell ref="W178:W179"/>
    <mergeCell ref="R178:R179"/>
    <mergeCell ref="T178:T179"/>
    <mergeCell ref="C134:D134"/>
    <mergeCell ref="C155:D155"/>
    <mergeCell ref="T174:V174"/>
    <mergeCell ref="O174:Q174"/>
    <mergeCell ref="B174:D174"/>
    <mergeCell ref="C116:D116"/>
    <mergeCell ref="C91:D91"/>
    <mergeCell ref="C39:D39"/>
    <mergeCell ref="C44:D44"/>
    <mergeCell ref="C49:D49"/>
    <mergeCell ref="C55:D55"/>
    <mergeCell ref="C58:D58"/>
    <mergeCell ref="C61:D61"/>
    <mergeCell ref="C105:D105"/>
    <mergeCell ref="C109:D109"/>
    <mergeCell ref="B7:D7"/>
    <mergeCell ref="B9:D9"/>
    <mergeCell ref="B12:D12"/>
    <mergeCell ref="C22:D22"/>
    <mergeCell ref="C132:D132"/>
    <mergeCell ref="B171:D171"/>
    <mergeCell ref="C146:D146"/>
    <mergeCell ref="B169:D169"/>
    <mergeCell ref="C137:D137"/>
    <mergeCell ref="C133:D133"/>
    <mergeCell ref="C70:D70"/>
    <mergeCell ref="C71:D71"/>
    <mergeCell ref="C72:D72"/>
    <mergeCell ref="C87:D87"/>
    <mergeCell ref="C90:D90"/>
    <mergeCell ref="C28:D28"/>
    <mergeCell ref="C33:D33"/>
    <mergeCell ref="C62:D62"/>
    <mergeCell ref="C69:D69"/>
  </mergeCells>
  <conditionalFormatting sqref="E586 I586:L586">
    <cfRule type="cellIs" priority="11" dxfId="10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10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10" operator="notEqual" stopIfTrue="1">
      <formula>0</formula>
    </cfRule>
    <cfRule type="cellIs" priority="2" dxfId="0" operator="notEqual" stopIfTrue="1">
      <formula>0</formula>
    </cfRule>
  </conditionalFormatting>
  <dataValidations count="8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AH1" sqref="A1:AH1638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459</v>
      </c>
      <c r="B1" s="463">
        <v>133</v>
      </c>
      <c r="I1" s="463"/>
    </row>
    <row r="2" spans="1:9" ht="12.75">
      <c r="A2" s="463" t="s">
        <v>460</v>
      </c>
      <c r="B2" s="463" t="s">
        <v>1096</v>
      </c>
      <c r="I2" s="463"/>
    </row>
    <row r="3" spans="1:9" ht="12.75">
      <c r="A3" s="463" t="s">
        <v>461</v>
      </c>
      <c r="B3" s="463" t="s">
        <v>1094</v>
      </c>
      <c r="I3" s="463"/>
    </row>
    <row r="4" spans="1:9" ht="15.75">
      <c r="A4" s="463" t="s">
        <v>462</v>
      </c>
      <c r="B4" s="463" t="s">
        <v>65</v>
      </c>
      <c r="C4" s="469"/>
      <c r="I4" s="463"/>
    </row>
    <row r="5" spans="1:3" ht="31.5" customHeight="1">
      <c r="A5" s="463" t="s">
        <v>463</v>
      </c>
      <c r="B5" s="627"/>
      <c r="C5" s="627"/>
    </row>
    <row r="6" spans="1:2" ht="12.75">
      <c r="A6" s="470"/>
      <c r="B6" s="471"/>
    </row>
    <row r="8" spans="2:9" ht="12.75">
      <c r="B8" s="463" t="s">
        <v>863</v>
      </c>
      <c r="I8" s="463"/>
    </row>
    <row r="9" ht="12.75">
      <c r="I9" s="463"/>
    </row>
    <row r="10" ht="12.75">
      <c r="I10" s="463"/>
    </row>
    <row r="11" spans="1:34" ht="18">
      <c r="A11" s="463" t="s">
        <v>864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68">
        <f>$B$7</f>
        <v>0</v>
      </c>
      <c r="J14" s="867"/>
      <c r="K14" s="867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140</v>
      </c>
      <c r="M15" s="310" t="s">
        <v>959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66">
        <f>$B$9</f>
        <v>0</v>
      </c>
      <c r="J16" s="867"/>
      <c r="K16" s="867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66">
        <f>$B$12</f>
        <v>0</v>
      </c>
      <c r="J19" s="867"/>
      <c r="K19" s="867"/>
      <c r="L19" s="309" t="s">
        <v>141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142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143</v>
      </c>
      <c r="T22" s="243">
        <f>(IF($E142&lt;&gt;0,$M$2,IF($L142&lt;&gt;0,$M$2,"")))</f>
      </c>
      <c r="U22" s="244"/>
      <c r="V22" s="317" t="s">
        <v>1166</v>
      </c>
      <c r="W22" s="309"/>
      <c r="X22" s="315"/>
      <c r="Y22" s="318" t="s">
        <v>143</v>
      </c>
      <c r="Z22" s="315"/>
      <c r="AA22" s="317" t="s">
        <v>1167</v>
      </c>
      <c r="AB22" s="309"/>
      <c r="AC22" s="315"/>
      <c r="AD22" s="318" t="s">
        <v>143</v>
      </c>
      <c r="AE22" s="309"/>
      <c r="AF22" s="315"/>
      <c r="AG22" s="318" t="s">
        <v>143</v>
      </c>
    </row>
    <row r="23" spans="1:34" ht="18.75" thickBot="1">
      <c r="A23" s="463">
        <v>12</v>
      </c>
      <c r="I23" s="745"/>
      <c r="J23" s="462"/>
      <c r="K23" s="736" t="s">
        <v>464</v>
      </c>
      <c r="L23" s="922" t="s">
        <v>46</v>
      </c>
      <c r="M23" s="923"/>
      <c r="N23" s="923"/>
      <c r="O23" s="924"/>
      <c r="P23" s="925" t="s">
        <v>47</v>
      </c>
      <c r="Q23" s="926"/>
      <c r="R23" s="926"/>
      <c r="S23" s="927"/>
      <c r="T23" s="243">
        <f>(IF($E142&lt;&gt;0,$M$2,IF($L142&lt;&gt;0,$M$2,"")))</f>
      </c>
      <c r="U23" s="244"/>
      <c r="V23" s="875" t="s">
        <v>58</v>
      </c>
      <c r="W23" s="875" t="s">
        <v>59</v>
      </c>
      <c r="X23" s="872" t="s">
        <v>60</v>
      </c>
      <c r="Y23" s="870" t="s">
        <v>1168</v>
      </c>
      <c r="Z23" s="244"/>
      <c r="AA23" s="872" t="s">
        <v>61</v>
      </c>
      <c r="AB23" s="872" t="s">
        <v>62</v>
      </c>
      <c r="AC23" s="872" t="s">
        <v>63</v>
      </c>
      <c r="AD23" s="870" t="s">
        <v>1169</v>
      </c>
      <c r="AE23" s="475" t="s">
        <v>1170</v>
      </c>
      <c r="AF23" s="476"/>
      <c r="AG23" s="477"/>
      <c r="AH23" s="326"/>
    </row>
    <row r="24" spans="1:34" ht="58.5" customHeight="1" thickBot="1">
      <c r="A24" s="463">
        <v>13</v>
      </c>
      <c r="I24" s="204" t="s">
        <v>1013</v>
      </c>
      <c r="J24" s="205" t="s">
        <v>145</v>
      </c>
      <c r="K24" s="746" t="s">
        <v>465</v>
      </c>
      <c r="L24" s="837" t="s">
        <v>48</v>
      </c>
      <c r="M24" s="838" t="s">
        <v>888</v>
      </c>
      <c r="N24" s="838" t="s">
        <v>889</v>
      </c>
      <c r="O24" s="838" t="s">
        <v>887</v>
      </c>
      <c r="P24" s="836" t="s">
        <v>888</v>
      </c>
      <c r="Q24" s="836" t="s">
        <v>889</v>
      </c>
      <c r="R24" s="836" t="s">
        <v>887</v>
      </c>
      <c r="S24" s="844" t="s">
        <v>458</v>
      </c>
      <c r="T24" s="243">
        <f>(IF($E142&lt;&gt;0,$M$2,IF($L142&lt;&gt;0,$M$2,"")))</f>
      </c>
      <c r="U24" s="244"/>
      <c r="V24" s="929"/>
      <c r="W24" s="930"/>
      <c r="X24" s="929"/>
      <c r="Y24" s="930"/>
      <c r="Z24" s="244"/>
      <c r="AA24" s="933"/>
      <c r="AB24" s="933"/>
      <c r="AC24" s="933"/>
      <c r="AD24" s="933"/>
      <c r="AE24" s="478">
        <v>2015</v>
      </c>
      <c r="AF24" s="478">
        <v>2016</v>
      </c>
      <c r="AG24" s="478" t="s">
        <v>57</v>
      </c>
      <c r="AH24" s="479" t="s">
        <v>1171</v>
      </c>
    </row>
    <row r="25" spans="1:34" ht="18.75" thickBot="1">
      <c r="A25" s="463">
        <v>14</v>
      </c>
      <c r="I25" s="737"/>
      <c r="J25" s="462"/>
      <c r="K25" s="330" t="s">
        <v>658</v>
      </c>
      <c r="L25" s="580" t="s">
        <v>1172</v>
      </c>
      <c r="M25" s="331" t="s">
        <v>1173</v>
      </c>
      <c r="N25" s="331" t="s">
        <v>472</v>
      </c>
      <c r="O25" s="331" t="s">
        <v>473</v>
      </c>
      <c r="P25" s="331" t="s">
        <v>431</v>
      </c>
      <c r="Q25" s="331" t="s">
        <v>49</v>
      </c>
      <c r="R25" s="331" t="s">
        <v>50</v>
      </c>
      <c r="S25" s="580" t="s">
        <v>64</v>
      </c>
      <c r="T25" s="243">
        <f>(IF($E142&lt;&gt;0,$M$2,IF($L142&lt;&gt;0,$M$2,"")))</f>
      </c>
      <c r="U25" s="244"/>
      <c r="V25" s="332" t="s">
        <v>1174</v>
      </c>
      <c r="W25" s="332" t="s">
        <v>1175</v>
      </c>
      <c r="X25" s="333" t="s">
        <v>1176</v>
      </c>
      <c r="Y25" s="333" t="s">
        <v>1177</v>
      </c>
      <c r="Z25" s="244"/>
      <c r="AA25" s="735" t="s">
        <v>1178</v>
      </c>
      <c r="AB25" s="735" t="s">
        <v>1179</v>
      </c>
      <c r="AC25" s="735" t="s">
        <v>1180</v>
      </c>
      <c r="AD25" s="735" t="s">
        <v>1181</v>
      </c>
      <c r="AE25" s="735" t="s">
        <v>428</v>
      </c>
      <c r="AF25" s="735" t="s">
        <v>429</v>
      </c>
      <c r="AG25" s="735" t="s">
        <v>430</v>
      </c>
      <c r="AH25" s="480" t="s">
        <v>431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432</v>
      </c>
      <c r="W26" s="481" t="s">
        <v>432</v>
      </c>
      <c r="X26" s="481" t="s">
        <v>433</v>
      </c>
      <c r="Y26" s="481" t="s">
        <v>434</v>
      </c>
      <c r="Z26" s="244"/>
      <c r="AA26" s="481" t="s">
        <v>432</v>
      </c>
      <c r="AB26" s="481" t="s">
        <v>432</v>
      </c>
      <c r="AC26" s="481" t="s">
        <v>466</v>
      </c>
      <c r="AD26" s="481" t="s">
        <v>436</v>
      </c>
      <c r="AE26" s="481" t="s">
        <v>432</v>
      </c>
      <c r="AF26" s="481" t="s">
        <v>432</v>
      </c>
      <c r="AG26" s="481" t="s">
        <v>432</v>
      </c>
      <c r="AH26" s="341" t="s">
        <v>437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865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1781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467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9" t="s">
        <v>660</v>
      </c>
      <c r="K30" s="880"/>
      <c r="L30" s="842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661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662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4" t="s">
        <v>663</v>
      </c>
      <c r="K33" s="874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664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665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291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292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293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56" t="s">
        <v>1290</v>
      </c>
      <c r="K39" s="856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1291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1292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1293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1294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1295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56" t="s">
        <v>468</v>
      </c>
      <c r="K45" s="856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83" t="s">
        <v>1297</v>
      </c>
      <c r="K46" s="883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1298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1299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1300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1301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1302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1303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1304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1305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1306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1307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1308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1309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1310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1311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1312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1461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1313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84" t="s">
        <v>1383</v>
      </c>
      <c r="K64" s="884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1384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1385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1386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84" t="s">
        <v>479</v>
      </c>
      <c r="K68" s="884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1314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1315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469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1317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1318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84" t="s">
        <v>1319</v>
      </c>
      <c r="K74" s="884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861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1320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87" t="s">
        <v>1321</v>
      </c>
      <c r="K77" s="887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85" t="s">
        <v>1322</v>
      </c>
      <c r="K78" s="931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85" t="s">
        <v>1323</v>
      </c>
      <c r="K79" s="931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85" t="s">
        <v>1324</v>
      </c>
      <c r="K80" s="931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89" t="s">
        <v>1325</v>
      </c>
      <c r="K81" s="932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1326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1327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1328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1329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1330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1331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89" t="s">
        <v>1332</v>
      </c>
      <c r="K88" s="889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1333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470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1335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1336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1337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1338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87" t="s">
        <v>1339</v>
      </c>
      <c r="K95" s="888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91" t="s">
        <v>1340</v>
      </c>
      <c r="K96" s="891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91" t="s">
        <v>1341</v>
      </c>
      <c r="K97" s="891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89" t="s">
        <v>1342</v>
      </c>
      <c r="K98" s="932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1343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1344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1345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1346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1347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1348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84" t="s">
        <v>1349</v>
      </c>
      <c r="K105" s="884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1350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471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1352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87" t="s">
        <v>1353</v>
      </c>
      <c r="K109" s="887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91" t="s">
        <v>438</v>
      </c>
      <c r="K110" s="891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85" t="s">
        <v>1354</v>
      </c>
      <c r="K111" s="886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89" t="s">
        <v>1387</v>
      </c>
      <c r="K112" s="889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1388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1389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90" t="s">
        <v>1355</v>
      </c>
      <c r="K115" s="890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894" t="s">
        <v>1356</v>
      </c>
      <c r="K116" s="894"/>
      <c r="L116" s="845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1357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1358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314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315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316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317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318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895" t="s">
        <v>319</v>
      </c>
      <c r="K124" s="895"/>
      <c r="L124" s="845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862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320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90" t="s">
        <v>411</v>
      </c>
      <c r="K127" s="890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89" t="s">
        <v>412</v>
      </c>
      <c r="K128" s="889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413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414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415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416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8" t="s">
        <v>417</v>
      </c>
      <c r="K133" s="899"/>
      <c r="L133" s="845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418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419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420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900" t="s">
        <v>421</v>
      </c>
      <c r="K138" s="884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422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423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424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655</v>
      </c>
      <c r="K142" s="197" t="s">
        <v>425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1095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J138:K138"/>
    <mergeCell ref="J116:K116"/>
    <mergeCell ref="J111:K111"/>
    <mergeCell ref="J110:K110"/>
    <mergeCell ref="J112:K112"/>
    <mergeCell ref="J124:K124"/>
    <mergeCell ref="J133:K133"/>
    <mergeCell ref="J127:K127"/>
    <mergeCell ref="J128:K128"/>
    <mergeCell ref="J115:K115"/>
    <mergeCell ref="J105:K105"/>
    <mergeCell ref="AD23:AD24"/>
    <mergeCell ref="AA23:AA24"/>
    <mergeCell ref="AB23:AB24"/>
    <mergeCell ref="J64:K64"/>
    <mergeCell ref="J33:K33"/>
    <mergeCell ref="J39:K39"/>
    <mergeCell ref="J96:K96"/>
    <mergeCell ref="X23:X24"/>
    <mergeCell ref="AC23:AC24"/>
    <mergeCell ref="J109:K109"/>
    <mergeCell ref="J80:K80"/>
    <mergeCell ref="J81:K81"/>
    <mergeCell ref="J77:K77"/>
    <mergeCell ref="J98:K98"/>
    <mergeCell ref="J78:K78"/>
    <mergeCell ref="J79:K79"/>
    <mergeCell ref="J88:K88"/>
    <mergeCell ref="J95:K95"/>
    <mergeCell ref="J97:K97"/>
    <mergeCell ref="V23:V24"/>
    <mergeCell ref="Y23:Y24"/>
    <mergeCell ref="J74:K74"/>
    <mergeCell ref="W23:W24"/>
    <mergeCell ref="L23:O23"/>
    <mergeCell ref="P23:S23"/>
    <mergeCell ref="I14:K14"/>
    <mergeCell ref="I16:K16"/>
    <mergeCell ref="I19:K19"/>
    <mergeCell ref="J68:K68"/>
    <mergeCell ref="J46:K46"/>
    <mergeCell ref="J45:K45"/>
    <mergeCell ref="J30:K30"/>
  </mergeCells>
  <conditionalFormatting sqref="Y30:Y63 AD30:AD63 AD68:AD141 Y68:Y141">
    <cfRule type="cellIs" priority="5" dxfId="11" operator="lessThan" stopIfTrue="1">
      <formula>0</formula>
    </cfRule>
  </conditionalFormatting>
  <conditionalFormatting sqref="Y28 AD28">
    <cfRule type="cellIs" priority="4" dxfId="12" operator="lessThan" stopIfTrue="1">
      <formula>0</formula>
    </cfRule>
  </conditionalFormatting>
  <conditionalFormatting sqref="AD64:AD67 Y64 Y66:Y67">
    <cfRule type="cellIs" priority="2" dxfId="11" operator="lessThan" stopIfTrue="1">
      <formula>0</formula>
    </cfRule>
  </conditionalFormatting>
  <conditionalFormatting sqref="Y65">
    <cfRule type="cellIs" priority="1" dxfId="11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868</v>
      </c>
      <c r="B1" s="631" t="s">
        <v>875</v>
      </c>
      <c r="C1" s="630"/>
    </row>
    <row r="2" spans="1:3" ht="31.5" customHeight="1">
      <c r="A2" s="730">
        <v>0</v>
      </c>
      <c r="B2" s="731" t="s">
        <v>1723</v>
      </c>
      <c r="C2" s="732" t="s">
        <v>1724</v>
      </c>
    </row>
    <row r="3" spans="1:4" ht="35.25" customHeight="1">
      <c r="A3" s="730">
        <v>17</v>
      </c>
      <c r="B3" s="733" t="s">
        <v>882</v>
      </c>
      <c r="C3" s="732" t="s">
        <v>1779</v>
      </c>
      <c r="D3" s="589"/>
    </row>
    <row r="4" spans="1:3" ht="35.25" customHeight="1">
      <c r="A4" s="730">
        <v>33</v>
      </c>
      <c r="B4" s="733" t="s">
        <v>1780</v>
      </c>
      <c r="C4" s="732" t="s">
        <v>1724</v>
      </c>
    </row>
    <row r="5" spans="1:3" ht="30">
      <c r="A5" s="730">
        <v>42</v>
      </c>
      <c r="B5" s="733" t="s">
        <v>881</v>
      </c>
      <c r="C5" s="732" t="s">
        <v>1779</v>
      </c>
    </row>
    <row r="6" spans="1:4" ht="30">
      <c r="A6" s="730">
        <v>96</v>
      </c>
      <c r="B6" s="733" t="s">
        <v>879</v>
      </c>
      <c r="C6" s="732" t="s">
        <v>1779</v>
      </c>
      <c r="D6" s="589"/>
    </row>
    <row r="7" spans="1:4" ht="30">
      <c r="A7" s="730">
        <v>97</v>
      </c>
      <c r="B7" s="733" t="s">
        <v>878</v>
      </c>
      <c r="C7" s="732" t="s">
        <v>1779</v>
      </c>
      <c r="D7" s="590"/>
    </row>
    <row r="8" spans="1:4" ht="30">
      <c r="A8" s="730">
        <v>98</v>
      </c>
      <c r="B8" s="733" t="s">
        <v>880</v>
      </c>
      <c r="C8" s="732" t="s">
        <v>1779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868</v>
      </c>
      <c r="B10" s="631" t="s">
        <v>874</v>
      </c>
      <c r="C10" s="630"/>
    </row>
    <row r="11" spans="1:3" ht="14.25">
      <c r="A11" s="709"/>
      <c r="B11" s="710" t="s">
        <v>1781</v>
      </c>
      <c r="C11" s="709"/>
    </row>
    <row r="12" spans="1:3" ht="15.75">
      <c r="A12" s="711">
        <v>1101</v>
      </c>
      <c r="B12" s="712" t="s">
        <v>1782</v>
      </c>
      <c r="C12" s="711">
        <v>1101</v>
      </c>
    </row>
    <row r="13" spans="1:3" ht="15.75">
      <c r="A13" s="711">
        <v>1103</v>
      </c>
      <c r="B13" s="713" t="s">
        <v>1783</v>
      </c>
      <c r="C13" s="711">
        <v>1103</v>
      </c>
    </row>
    <row r="14" spans="1:3" ht="15.75">
      <c r="A14" s="711">
        <v>1104</v>
      </c>
      <c r="B14" s="714" t="s">
        <v>1784</v>
      </c>
      <c r="C14" s="711">
        <v>1104</v>
      </c>
    </row>
    <row r="15" spans="1:3" ht="15.75">
      <c r="A15" s="711">
        <v>1105</v>
      </c>
      <c r="B15" s="714" t="s">
        <v>1785</v>
      </c>
      <c r="C15" s="711">
        <v>1105</v>
      </c>
    </row>
    <row r="16" spans="1:3" ht="15.75">
      <c r="A16" s="711">
        <v>1106</v>
      </c>
      <c r="B16" s="714" t="s">
        <v>1786</v>
      </c>
      <c r="C16" s="711">
        <v>1106</v>
      </c>
    </row>
    <row r="17" spans="1:3" ht="15.75">
      <c r="A17" s="711">
        <v>1107</v>
      </c>
      <c r="B17" s="714" t="s">
        <v>1787</v>
      </c>
      <c r="C17" s="711">
        <v>1107</v>
      </c>
    </row>
    <row r="18" spans="1:3" ht="15.75">
      <c r="A18" s="711">
        <v>1108</v>
      </c>
      <c r="B18" s="714" t="s">
        <v>1788</v>
      </c>
      <c r="C18" s="711">
        <v>1108</v>
      </c>
    </row>
    <row r="19" spans="1:3" ht="15.75">
      <c r="A19" s="711">
        <v>1111</v>
      </c>
      <c r="B19" s="715" t="s">
        <v>1789</v>
      </c>
      <c r="C19" s="711">
        <v>1111</v>
      </c>
    </row>
    <row r="20" spans="1:3" ht="15.75">
      <c r="A20" s="711">
        <v>1115</v>
      </c>
      <c r="B20" s="715" t="s">
        <v>1790</v>
      </c>
      <c r="C20" s="711">
        <v>1115</v>
      </c>
    </row>
    <row r="21" spans="1:3" ht="15.75">
      <c r="A21" s="711">
        <v>1116</v>
      </c>
      <c r="B21" s="715" t="s">
        <v>1791</v>
      </c>
      <c r="C21" s="711">
        <v>1116</v>
      </c>
    </row>
    <row r="22" spans="1:3" ht="15.75">
      <c r="A22" s="711">
        <v>1117</v>
      </c>
      <c r="B22" s="715" t="s">
        <v>1792</v>
      </c>
      <c r="C22" s="711">
        <v>1117</v>
      </c>
    </row>
    <row r="23" spans="1:3" ht="15.75">
      <c r="A23" s="711">
        <v>1121</v>
      </c>
      <c r="B23" s="714" t="s">
        <v>1793</v>
      </c>
      <c r="C23" s="711">
        <v>1121</v>
      </c>
    </row>
    <row r="24" spans="1:3" ht="15.75">
      <c r="A24" s="711">
        <v>1122</v>
      </c>
      <c r="B24" s="714" t="s">
        <v>1794</v>
      </c>
      <c r="C24" s="711">
        <v>1122</v>
      </c>
    </row>
    <row r="25" spans="1:3" ht="15.75">
      <c r="A25" s="711">
        <v>1123</v>
      </c>
      <c r="B25" s="714" t="s">
        <v>1795</v>
      </c>
      <c r="C25" s="711">
        <v>1123</v>
      </c>
    </row>
    <row r="26" spans="1:3" ht="15.75">
      <c r="A26" s="711">
        <v>1125</v>
      </c>
      <c r="B26" s="716" t="s">
        <v>1796</v>
      </c>
      <c r="C26" s="711">
        <v>1125</v>
      </c>
    </row>
    <row r="27" spans="1:3" ht="15.75">
      <c r="A27" s="711">
        <v>1128</v>
      </c>
      <c r="B27" s="714" t="s">
        <v>1797</v>
      </c>
      <c r="C27" s="711">
        <v>1128</v>
      </c>
    </row>
    <row r="28" spans="1:3" ht="15.75">
      <c r="A28" s="711">
        <v>1139</v>
      </c>
      <c r="B28" s="717" t="s">
        <v>1798</v>
      </c>
      <c r="C28" s="711">
        <v>1139</v>
      </c>
    </row>
    <row r="29" spans="1:3" ht="15.75">
      <c r="A29" s="711">
        <v>1141</v>
      </c>
      <c r="B29" s="715" t="s">
        <v>1799</v>
      </c>
      <c r="C29" s="711">
        <v>1141</v>
      </c>
    </row>
    <row r="30" spans="1:3" ht="15.75">
      <c r="A30" s="711">
        <v>1142</v>
      </c>
      <c r="B30" s="714" t="s">
        <v>1800</v>
      </c>
      <c r="C30" s="711">
        <v>1142</v>
      </c>
    </row>
    <row r="31" spans="1:3" ht="15.75">
      <c r="A31" s="711">
        <v>1143</v>
      </c>
      <c r="B31" s="715" t="s">
        <v>1801</v>
      </c>
      <c r="C31" s="711">
        <v>1143</v>
      </c>
    </row>
    <row r="32" spans="1:3" ht="15.75">
      <c r="A32" s="711">
        <v>1144</v>
      </c>
      <c r="B32" s="715" t="s">
        <v>1802</v>
      </c>
      <c r="C32" s="711">
        <v>1144</v>
      </c>
    </row>
    <row r="33" spans="1:3" ht="15.75">
      <c r="A33" s="711">
        <v>1145</v>
      </c>
      <c r="B33" s="714" t="s">
        <v>1803</v>
      </c>
      <c r="C33" s="711">
        <v>1145</v>
      </c>
    </row>
    <row r="34" spans="1:3" ht="15.75">
      <c r="A34" s="711">
        <v>1146</v>
      </c>
      <c r="B34" s="715" t="s">
        <v>1804</v>
      </c>
      <c r="C34" s="711">
        <v>1146</v>
      </c>
    </row>
    <row r="35" spans="1:3" ht="15.75">
      <c r="A35" s="711">
        <v>1147</v>
      </c>
      <c r="B35" s="715" t="s">
        <v>1805</v>
      </c>
      <c r="C35" s="711">
        <v>1147</v>
      </c>
    </row>
    <row r="36" spans="1:3" ht="15.75">
      <c r="A36" s="711">
        <v>1148</v>
      </c>
      <c r="B36" s="715" t="s">
        <v>1806</v>
      </c>
      <c r="C36" s="711">
        <v>1148</v>
      </c>
    </row>
    <row r="37" spans="1:3" ht="15.75">
      <c r="A37" s="711">
        <v>1149</v>
      </c>
      <c r="B37" s="715" t="s">
        <v>1807</v>
      </c>
      <c r="C37" s="711">
        <v>1149</v>
      </c>
    </row>
    <row r="38" spans="1:3" ht="15.75">
      <c r="A38" s="711">
        <v>1151</v>
      </c>
      <c r="B38" s="715" t="s">
        <v>1808</v>
      </c>
      <c r="C38" s="711">
        <v>1151</v>
      </c>
    </row>
    <row r="39" spans="1:3" ht="15.75">
      <c r="A39" s="711">
        <v>1158</v>
      </c>
      <c r="B39" s="714" t="s">
        <v>1809</v>
      </c>
      <c r="C39" s="711">
        <v>1158</v>
      </c>
    </row>
    <row r="40" spans="1:3" ht="15.75">
      <c r="A40" s="711">
        <v>1161</v>
      </c>
      <c r="B40" s="714" t="s">
        <v>1810</v>
      </c>
      <c r="C40" s="711">
        <v>1161</v>
      </c>
    </row>
    <row r="41" spans="1:3" ht="15.75">
      <c r="A41" s="711">
        <v>1162</v>
      </c>
      <c r="B41" s="714" t="s">
        <v>1811</v>
      </c>
      <c r="C41" s="711">
        <v>1162</v>
      </c>
    </row>
    <row r="42" spans="1:3" ht="15.75">
      <c r="A42" s="711">
        <v>1163</v>
      </c>
      <c r="B42" s="714" t="s">
        <v>1812</v>
      </c>
      <c r="C42" s="711">
        <v>1163</v>
      </c>
    </row>
    <row r="43" spans="1:3" ht="15.75">
      <c r="A43" s="711">
        <v>1168</v>
      </c>
      <c r="B43" s="714" t="s">
        <v>1813</v>
      </c>
      <c r="C43" s="711">
        <v>1168</v>
      </c>
    </row>
    <row r="44" spans="1:3" ht="15.75">
      <c r="A44" s="711">
        <v>1179</v>
      </c>
      <c r="B44" s="715" t="s">
        <v>1814</v>
      </c>
      <c r="C44" s="711">
        <v>1179</v>
      </c>
    </row>
    <row r="45" spans="1:3" ht="15.75">
      <c r="A45" s="711">
        <v>2201</v>
      </c>
      <c r="B45" s="715" t="s">
        <v>1815</v>
      </c>
      <c r="C45" s="711">
        <v>2201</v>
      </c>
    </row>
    <row r="46" spans="1:3" ht="15.75">
      <c r="A46" s="711">
        <v>2205</v>
      </c>
      <c r="B46" s="714" t="s">
        <v>1816</v>
      </c>
      <c r="C46" s="711">
        <v>2205</v>
      </c>
    </row>
    <row r="47" spans="1:3" ht="15.75">
      <c r="A47" s="711">
        <v>2206</v>
      </c>
      <c r="B47" s="717" t="s">
        <v>1817</v>
      </c>
      <c r="C47" s="711">
        <v>2206</v>
      </c>
    </row>
    <row r="48" spans="1:3" ht="15.75">
      <c r="A48" s="711">
        <v>2215</v>
      </c>
      <c r="B48" s="714" t="s">
        <v>1818</v>
      </c>
      <c r="C48" s="711">
        <v>2215</v>
      </c>
    </row>
    <row r="49" spans="1:3" ht="15.75">
      <c r="A49" s="711">
        <v>2218</v>
      </c>
      <c r="B49" s="714" t="s">
        <v>1819</v>
      </c>
      <c r="C49" s="711">
        <v>2218</v>
      </c>
    </row>
    <row r="50" spans="1:3" ht="15.75">
      <c r="A50" s="711">
        <v>2219</v>
      </c>
      <c r="B50" s="714" t="s">
        <v>1820</v>
      </c>
      <c r="C50" s="711">
        <v>2219</v>
      </c>
    </row>
    <row r="51" spans="1:3" ht="15.75">
      <c r="A51" s="711">
        <v>2221</v>
      </c>
      <c r="B51" s="715" t="s">
        <v>1821</v>
      </c>
      <c r="C51" s="711">
        <v>2221</v>
      </c>
    </row>
    <row r="52" spans="1:3" ht="15.75">
      <c r="A52" s="711">
        <v>2222</v>
      </c>
      <c r="B52" s="718" t="s">
        <v>1822</v>
      </c>
      <c r="C52" s="711">
        <v>2222</v>
      </c>
    </row>
    <row r="53" spans="1:3" ht="15.75">
      <c r="A53" s="711">
        <v>2223</v>
      </c>
      <c r="B53" s="718" t="s">
        <v>1823</v>
      </c>
      <c r="C53" s="711">
        <v>2223</v>
      </c>
    </row>
    <row r="54" spans="1:3" ht="15.75">
      <c r="A54" s="711">
        <v>2224</v>
      </c>
      <c r="B54" s="717" t="s">
        <v>1824</v>
      </c>
      <c r="C54" s="711">
        <v>2224</v>
      </c>
    </row>
    <row r="55" spans="1:3" ht="15.75">
      <c r="A55" s="711">
        <v>2225</v>
      </c>
      <c r="B55" s="714" t="s">
        <v>1825</v>
      </c>
      <c r="C55" s="711">
        <v>2225</v>
      </c>
    </row>
    <row r="56" spans="1:3" ht="15.75">
      <c r="A56" s="711">
        <v>2228</v>
      </c>
      <c r="B56" s="714" t="s">
        <v>1826</v>
      </c>
      <c r="C56" s="711">
        <v>2228</v>
      </c>
    </row>
    <row r="57" spans="1:3" ht="15.75">
      <c r="A57" s="711">
        <v>2239</v>
      </c>
      <c r="B57" s="715" t="s">
        <v>1827</v>
      </c>
      <c r="C57" s="711">
        <v>2239</v>
      </c>
    </row>
    <row r="58" spans="1:3" ht="15.75">
      <c r="A58" s="711">
        <v>2241</v>
      </c>
      <c r="B58" s="718" t="s">
        <v>1828</v>
      </c>
      <c r="C58" s="711">
        <v>2241</v>
      </c>
    </row>
    <row r="59" spans="1:3" ht="15.75">
      <c r="A59" s="711">
        <v>2242</v>
      </c>
      <c r="B59" s="718" t="s">
        <v>1829</v>
      </c>
      <c r="C59" s="711">
        <v>2242</v>
      </c>
    </row>
    <row r="60" spans="1:3" ht="15.75">
      <c r="A60" s="711">
        <v>2243</v>
      </c>
      <c r="B60" s="718" t="s">
        <v>1830</v>
      </c>
      <c r="C60" s="711">
        <v>2243</v>
      </c>
    </row>
    <row r="61" spans="1:3" ht="15.75">
      <c r="A61" s="711">
        <v>2244</v>
      </c>
      <c r="B61" s="718" t="s">
        <v>1831</v>
      </c>
      <c r="C61" s="711">
        <v>2244</v>
      </c>
    </row>
    <row r="62" spans="1:3" ht="15.75">
      <c r="A62" s="711">
        <v>2245</v>
      </c>
      <c r="B62" s="719" t="s">
        <v>1832</v>
      </c>
      <c r="C62" s="711">
        <v>2245</v>
      </c>
    </row>
    <row r="63" spans="1:3" ht="15.75">
      <c r="A63" s="711">
        <v>2246</v>
      </c>
      <c r="B63" s="718" t="s">
        <v>1833</v>
      </c>
      <c r="C63" s="711">
        <v>2246</v>
      </c>
    </row>
    <row r="64" spans="1:3" ht="15.75">
      <c r="A64" s="711">
        <v>2247</v>
      </c>
      <c r="B64" s="718" t="s">
        <v>1834</v>
      </c>
      <c r="C64" s="711">
        <v>2247</v>
      </c>
    </row>
    <row r="65" spans="1:3" ht="15.75">
      <c r="A65" s="711">
        <v>2248</v>
      </c>
      <c r="B65" s="718" t="s">
        <v>1835</v>
      </c>
      <c r="C65" s="711">
        <v>2248</v>
      </c>
    </row>
    <row r="66" spans="1:3" ht="15.75">
      <c r="A66" s="711">
        <v>2249</v>
      </c>
      <c r="B66" s="718" t="s">
        <v>1836</v>
      </c>
      <c r="C66" s="711">
        <v>2249</v>
      </c>
    </row>
    <row r="67" spans="1:3" ht="15.75">
      <c r="A67" s="711">
        <v>2258</v>
      </c>
      <c r="B67" s="714" t="s">
        <v>1837</v>
      </c>
      <c r="C67" s="711">
        <v>2258</v>
      </c>
    </row>
    <row r="68" spans="1:3" ht="15.75">
      <c r="A68" s="711">
        <v>2259</v>
      </c>
      <c r="B68" s="717" t="s">
        <v>1838</v>
      </c>
      <c r="C68" s="711">
        <v>2259</v>
      </c>
    </row>
    <row r="69" spans="1:3" ht="15.75">
      <c r="A69" s="711">
        <v>2261</v>
      </c>
      <c r="B69" s="715" t="s">
        <v>1839</v>
      </c>
      <c r="C69" s="711">
        <v>2261</v>
      </c>
    </row>
    <row r="70" spans="1:3" ht="15.75">
      <c r="A70" s="711">
        <v>2268</v>
      </c>
      <c r="B70" s="714" t="s">
        <v>1840</v>
      </c>
      <c r="C70" s="711">
        <v>2268</v>
      </c>
    </row>
    <row r="71" spans="1:3" ht="15.75">
      <c r="A71" s="711">
        <v>2279</v>
      </c>
      <c r="B71" s="715" t="s">
        <v>68</v>
      </c>
      <c r="C71" s="711">
        <v>2279</v>
      </c>
    </row>
    <row r="72" spans="1:3" ht="15.75">
      <c r="A72" s="711">
        <v>2281</v>
      </c>
      <c r="B72" s="717" t="s">
        <v>69</v>
      </c>
      <c r="C72" s="711">
        <v>2281</v>
      </c>
    </row>
    <row r="73" spans="1:3" ht="15.75">
      <c r="A73" s="711">
        <v>2282</v>
      </c>
      <c r="B73" s="717" t="s">
        <v>70</v>
      </c>
      <c r="C73" s="711">
        <v>2282</v>
      </c>
    </row>
    <row r="74" spans="1:3" ht="15.75">
      <c r="A74" s="711">
        <v>2283</v>
      </c>
      <c r="B74" s="717" t="s">
        <v>71</v>
      </c>
      <c r="C74" s="711">
        <v>2283</v>
      </c>
    </row>
    <row r="75" spans="1:3" ht="15.75">
      <c r="A75" s="711">
        <v>2284</v>
      </c>
      <c r="B75" s="717" t="s">
        <v>72</v>
      </c>
      <c r="C75" s="711">
        <v>2284</v>
      </c>
    </row>
    <row r="76" spans="1:3" ht="15.75">
      <c r="A76" s="711">
        <v>2285</v>
      </c>
      <c r="B76" s="717" t="s">
        <v>73</v>
      </c>
      <c r="C76" s="711">
        <v>2285</v>
      </c>
    </row>
    <row r="77" spans="1:3" ht="15.75">
      <c r="A77" s="711">
        <v>2288</v>
      </c>
      <c r="B77" s="717" t="s">
        <v>74</v>
      </c>
      <c r="C77" s="711">
        <v>2288</v>
      </c>
    </row>
    <row r="78" spans="1:3" ht="15.75">
      <c r="A78" s="711">
        <v>2289</v>
      </c>
      <c r="B78" s="717" t="s">
        <v>75</v>
      </c>
      <c r="C78" s="711">
        <v>2289</v>
      </c>
    </row>
    <row r="79" spans="1:3" ht="15.75">
      <c r="A79" s="711">
        <v>3301</v>
      </c>
      <c r="B79" s="714" t="s">
        <v>76</v>
      </c>
      <c r="C79" s="711">
        <v>3301</v>
      </c>
    </row>
    <row r="80" spans="1:3" ht="15.75">
      <c r="A80" s="711">
        <v>3311</v>
      </c>
      <c r="B80" s="714" t="s">
        <v>77</v>
      </c>
      <c r="C80" s="711">
        <v>3311</v>
      </c>
    </row>
    <row r="81" spans="1:3" ht="15.75">
      <c r="A81" s="711">
        <v>3312</v>
      </c>
      <c r="B81" s="715" t="s">
        <v>78</v>
      </c>
      <c r="C81" s="711">
        <v>3312</v>
      </c>
    </row>
    <row r="82" spans="1:3" ht="15.75">
      <c r="A82" s="711">
        <v>3314</v>
      </c>
      <c r="B82" s="714" t="s">
        <v>79</v>
      </c>
      <c r="C82" s="711">
        <v>3314</v>
      </c>
    </row>
    <row r="83" spans="1:3" ht="15.75">
      <c r="A83" s="711">
        <v>3315</v>
      </c>
      <c r="B83" s="714" t="s">
        <v>80</v>
      </c>
      <c r="C83" s="711">
        <v>3315</v>
      </c>
    </row>
    <row r="84" spans="1:3" ht="15.75">
      <c r="A84" s="711">
        <v>3318</v>
      </c>
      <c r="B84" s="717" t="s">
        <v>81</v>
      </c>
      <c r="C84" s="711">
        <v>3318</v>
      </c>
    </row>
    <row r="85" spans="1:3" ht="15.75">
      <c r="A85" s="711">
        <v>3321</v>
      </c>
      <c r="B85" s="714" t="s">
        <v>82</v>
      </c>
      <c r="C85" s="711">
        <v>3321</v>
      </c>
    </row>
    <row r="86" spans="1:3" ht="15.75">
      <c r="A86" s="711">
        <v>3322</v>
      </c>
      <c r="B86" s="715" t="s">
        <v>83</v>
      </c>
      <c r="C86" s="711">
        <v>3322</v>
      </c>
    </row>
    <row r="87" spans="1:3" ht="15.75">
      <c r="A87" s="711">
        <v>3324</v>
      </c>
      <c r="B87" s="717" t="s">
        <v>84</v>
      </c>
      <c r="C87" s="711">
        <v>3324</v>
      </c>
    </row>
    <row r="88" spans="1:3" ht="15.75">
      <c r="A88" s="711">
        <v>3325</v>
      </c>
      <c r="B88" s="715" t="s">
        <v>85</v>
      </c>
      <c r="C88" s="711">
        <v>3325</v>
      </c>
    </row>
    <row r="89" spans="1:3" ht="15.75">
      <c r="A89" s="711">
        <v>3326</v>
      </c>
      <c r="B89" s="714" t="s">
        <v>86</v>
      </c>
      <c r="C89" s="711">
        <v>3326</v>
      </c>
    </row>
    <row r="90" spans="1:3" ht="15.75">
      <c r="A90" s="711">
        <v>3332</v>
      </c>
      <c r="B90" s="714" t="s">
        <v>87</v>
      </c>
      <c r="C90" s="711">
        <v>3332</v>
      </c>
    </row>
    <row r="91" spans="1:3" ht="15.75">
      <c r="A91" s="711">
        <v>3333</v>
      </c>
      <c r="B91" s="715" t="s">
        <v>88</v>
      </c>
      <c r="C91" s="711">
        <v>3333</v>
      </c>
    </row>
    <row r="92" spans="1:3" ht="15.75">
      <c r="A92" s="711">
        <v>3334</v>
      </c>
      <c r="B92" s="715" t="s">
        <v>204</v>
      </c>
      <c r="C92" s="711">
        <v>3334</v>
      </c>
    </row>
    <row r="93" spans="1:3" ht="15.75">
      <c r="A93" s="711">
        <v>3336</v>
      </c>
      <c r="B93" s="715" t="s">
        <v>205</v>
      </c>
      <c r="C93" s="711">
        <v>3336</v>
      </c>
    </row>
    <row r="94" spans="1:3" ht="15.75">
      <c r="A94" s="711">
        <v>3337</v>
      </c>
      <c r="B94" s="714" t="s">
        <v>206</v>
      </c>
      <c r="C94" s="711">
        <v>3337</v>
      </c>
    </row>
    <row r="95" spans="1:3" ht="15.75">
      <c r="A95" s="711">
        <v>3341</v>
      </c>
      <c r="B95" s="715" t="s">
        <v>207</v>
      </c>
      <c r="C95" s="711">
        <v>3341</v>
      </c>
    </row>
    <row r="96" spans="1:3" ht="15.75">
      <c r="A96" s="711">
        <v>3349</v>
      </c>
      <c r="B96" s="715" t="s">
        <v>89</v>
      </c>
      <c r="C96" s="711">
        <v>3349</v>
      </c>
    </row>
    <row r="97" spans="1:3" ht="15.75">
      <c r="A97" s="711">
        <v>3359</v>
      </c>
      <c r="B97" s="715" t="s">
        <v>90</v>
      </c>
      <c r="C97" s="711">
        <v>3359</v>
      </c>
    </row>
    <row r="98" spans="1:3" ht="15.75">
      <c r="A98" s="711">
        <v>3369</v>
      </c>
      <c r="B98" s="715" t="s">
        <v>91</v>
      </c>
      <c r="C98" s="711">
        <v>3369</v>
      </c>
    </row>
    <row r="99" spans="1:3" ht="15.75">
      <c r="A99" s="711">
        <v>3388</v>
      </c>
      <c r="B99" s="714" t="s">
        <v>92</v>
      </c>
      <c r="C99" s="711">
        <v>3388</v>
      </c>
    </row>
    <row r="100" spans="1:3" ht="15.75">
      <c r="A100" s="711">
        <v>3389</v>
      </c>
      <c r="B100" s="715" t="s">
        <v>93</v>
      </c>
      <c r="C100" s="711">
        <v>3389</v>
      </c>
    </row>
    <row r="101" spans="1:3" ht="15.75">
      <c r="A101" s="711">
        <v>4401</v>
      </c>
      <c r="B101" s="714" t="s">
        <v>94</v>
      </c>
      <c r="C101" s="711">
        <v>4401</v>
      </c>
    </row>
    <row r="102" spans="1:3" ht="15.75">
      <c r="A102" s="711">
        <v>4412</v>
      </c>
      <c r="B102" s="717" t="s">
        <v>95</v>
      </c>
      <c r="C102" s="711">
        <v>4412</v>
      </c>
    </row>
    <row r="103" spans="1:3" ht="15.75">
      <c r="A103" s="711">
        <v>4415</v>
      </c>
      <c r="B103" s="715" t="s">
        <v>96</v>
      </c>
      <c r="C103" s="711">
        <v>4415</v>
      </c>
    </row>
    <row r="104" spans="1:3" ht="15.75">
      <c r="A104" s="711">
        <v>4418</v>
      </c>
      <c r="B104" s="715" t="s">
        <v>97</v>
      </c>
      <c r="C104" s="711">
        <v>4418</v>
      </c>
    </row>
    <row r="105" spans="1:3" ht="15.75">
      <c r="A105" s="711">
        <v>4429</v>
      </c>
      <c r="B105" s="714" t="s">
        <v>98</v>
      </c>
      <c r="C105" s="711">
        <v>4429</v>
      </c>
    </row>
    <row r="106" spans="1:3" ht="15.75">
      <c r="A106" s="711">
        <v>4431</v>
      </c>
      <c r="B106" s="715" t="s">
        <v>99</v>
      </c>
      <c r="C106" s="711">
        <v>4431</v>
      </c>
    </row>
    <row r="107" spans="1:3" ht="15.75">
      <c r="A107" s="711">
        <v>4433</v>
      </c>
      <c r="B107" s="715" t="s">
        <v>100</v>
      </c>
      <c r="C107" s="711">
        <v>4433</v>
      </c>
    </row>
    <row r="108" spans="1:3" ht="15.75">
      <c r="A108" s="711">
        <v>4436</v>
      </c>
      <c r="B108" s="715" t="s">
        <v>101</v>
      </c>
      <c r="C108" s="711">
        <v>4436</v>
      </c>
    </row>
    <row r="109" spans="1:3" ht="15.75">
      <c r="A109" s="711">
        <v>4437</v>
      </c>
      <c r="B109" s="716" t="s">
        <v>102</v>
      </c>
      <c r="C109" s="711">
        <v>4437</v>
      </c>
    </row>
    <row r="110" spans="1:3" ht="15.75">
      <c r="A110" s="711">
        <v>4450</v>
      </c>
      <c r="B110" s="715" t="s">
        <v>965</v>
      </c>
      <c r="C110" s="711">
        <v>4450</v>
      </c>
    </row>
    <row r="111" spans="1:3" ht="15.75">
      <c r="A111" s="711">
        <v>4451</v>
      </c>
      <c r="B111" s="720" t="s">
        <v>966</v>
      </c>
      <c r="C111" s="711">
        <v>4451</v>
      </c>
    </row>
    <row r="112" spans="1:3" ht="15.75">
      <c r="A112" s="711">
        <v>4452</v>
      </c>
      <c r="B112" s="720" t="s">
        <v>967</v>
      </c>
      <c r="C112" s="711">
        <v>4452</v>
      </c>
    </row>
    <row r="113" spans="1:3" ht="15.75">
      <c r="A113" s="711">
        <v>4453</v>
      </c>
      <c r="B113" s="720" t="s">
        <v>968</v>
      </c>
      <c r="C113" s="711">
        <v>4453</v>
      </c>
    </row>
    <row r="114" spans="1:3" ht="15.75">
      <c r="A114" s="711">
        <v>4454</v>
      </c>
      <c r="B114" s="721" t="s">
        <v>969</v>
      </c>
      <c r="C114" s="711">
        <v>4454</v>
      </c>
    </row>
    <row r="115" spans="1:3" ht="15.75">
      <c r="A115" s="711">
        <v>4455</v>
      </c>
      <c r="B115" s="721" t="s">
        <v>970</v>
      </c>
      <c r="C115" s="711">
        <v>4455</v>
      </c>
    </row>
    <row r="116" spans="1:3" ht="15.75">
      <c r="A116" s="711">
        <v>4456</v>
      </c>
      <c r="B116" s="720" t="s">
        <v>971</v>
      </c>
      <c r="C116" s="711">
        <v>4456</v>
      </c>
    </row>
    <row r="117" spans="1:3" ht="15.75">
      <c r="A117" s="711">
        <v>4457</v>
      </c>
      <c r="B117" s="722" t="s">
        <v>972</v>
      </c>
      <c r="C117" s="711">
        <v>4457</v>
      </c>
    </row>
    <row r="118" spans="1:3" ht="15.75">
      <c r="A118" s="711">
        <v>4458</v>
      </c>
      <c r="B118" s="723" t="s">
        <v>1471</v>
      </c>
      <c r="C118" s="711">
        <v>4458</v>
      </c>
    </row>
    <row r="119" spans="1:3" ht="15.75">
      <c r="A119" s="711">
        <v>4459</v>
      </c>
      <c r="B119" s="724" t="s">
        <v>860</v>
      </c>
      <c r="C119" s="711">
        <v>4459</v>
      </c>
    </row>
    <row r="120" spans="1:3" ht="15.75">
      <c r="A120" s="711">
        <v>4465</v>
      </c>
      <c r="B120" s="712" t="s">
        <v>973</v>
      </c>
      <c r="C120" s="711">
        <v>4465</v>
      </c>
    </row>
    <row r="121" spans="1:3" ht="15.75">
      <c r="A121" s="711">
        <v>4467</v>
      </c>
      <c r="B121" s="713" t="s">
        <v>974</v>
      </c>
      <c r="C121" s="711">
        <v>4467</v>
      </c>
    </row>
    <row r="122" spans="1:3" ht="15.75">
      <c r="A122" s="711">
        <v>4468</v>
      </c>
      <c r="B122" s="714" t="s">
        <v>975</v>
      </c>
      <c r="C122" s="711">
        <v>4468</v>
      </c>
    </row>
    <row r="123" spans="1:3" ht="15.75">
      <c r="A123" s="711">
        <v>4469</v>
      </c>
      <c r="B123" s="715" t="s">
        <v>976</v>
      </c>
      <c r="C123" s="711">
        <v>4469</v>
      </c>
    </row>
    <row r="124" spans="1:3" ht="15.75">
      <c r="A124" s="711">
        <v>5501</v>
      </c>
      <c r="B124" s="714" t="s">
        <v>977</v>
      </c>
      <c r="C124" s="711">
        <v>5501</v>
      </c>
    </row>
    <row r="125" spans="1:3" ht="15.75">
      <c r="A125" s="711">
        <v>5511</v>
      </c>
      <c r="B125" s="719" t="s">
        <v>978</v>
      </c>
      <c r="C125" s="711">
        <v>5511</v>
      </c>
    </row>
    <row r="126" spans="1:3" ht="15.75">
      <c r="A126" s="711">
        <v>5512</v>
      </c>
      <c r="B126" s="714" t="s">
        <v>979</v>
      </c>
      <c r="C126" s="711">
        <v>5512</v>
      </c>
    </row>
    <row r="127" spans="1:3" ht="15.75">
      <c r="A127" s="711">
        <v>5513</v>
      </c>
      <c r="B127" s="722" t="s">
        <v>241</v>
      </c>
      <c r="C127" s="711">
        <v>5513</v>
      </c>
    </row>
    <row r="128" spans="1:3" ht="15.75">
      <c r="A128" s="711">
        <v>5514</v>
      </c>
      <c r="B128" s="722" t="s">
        <v>242</v>
      </c>
      <c r="C128" s="711">
        <v>5514</v>
      </c>
    </row>
    <row r="129" spans="1:3" ht="15.75">
      <c r="A129" s="711">
        <v>5515</v>
      </c>
      <c r="B129" s="722" t="s">
        <v>243</v>
      </c>
      <c r="C129" s="711">
        <v>5515</v>
      </c>
    </row>
    <row r="130" spans="1:3" ht="15.75">
      <c r="A130" s="711">
        <v>5516</v>
      </c>
      <c r="B130" s="722" t="s">
        <v>244</v>
      </c>
      <c r="C130" s="711">
        <v>5516</v>
      </c>
    </row>
    <row r="131" spans="1:3" ht="15.75">
      <c r="A131" s="711">
        <v>5517</v>
      </c>
      <c r="B131" s="722" t="s">
        <v>245</v>
      </c>
      <c r="C131" s="711">
        <v>5517</v>
      </c>
    </row>
    <row r="132" spans="1:3" ht="15.75">
      <c r="A132" s="711">
        <v>5518</v>
      </c>
      <c r="B132" s="714" t="s">
        <v>246</v>
      </c>
      <c r="C132" s="711">
        <v>5518</v>
      </c>
    </row>
    <row r="133" spans="1:3" ht="15.75">
      <c r="A133" s="711">
        <v>5519</v>
      </c>
      <c r="B133" s="714" t="s">
        <v>247</v>
      </c>
      <c r="C133" s="711">
        <v>5519</v>
      </c>
    </row>
    <row r="134" spans="1:3" ht="15.75">
      <c r="A134" s="711">
        <v>5521</v>
      </c>
      <c r="B134" s="714" t="s">
        <v>248</v>
      </c>
      <c r="C134" s="711">
        <v>5521</v>
      </c>
    </row>
    <row r="135" spans="1:3" ht="15.75">
      <c r="A135" s="711">
        <v>5522</v>
      </c>
      <c r="B135" s="725" t="s">
        <v>249</v>
      </c>
      <c r="C135" s="711">
        <v>5522</v>
      </c>
    </row>
    <row r="136" spans="1:3" ht="15.75">
      <c r="A136" s="711">
        <v>5524</v>
      </c>
      <c r="B136" s="712" t="s">
        <v>250</v>
      </c>
      <c r="C136" s="711">
        <v>5524</v>
      </c>
    </row>
    <row r="137" spans="1:3" ht="15.75">
      <c r="A137" s="711">
        <v>5525</v>
      </c>
      <c r="B137" s="719" t="s">
        <v>251</v>
      </c>
      <c r="C137" s="711">
        <v>5525</v>
      </c>
    </row>
    <row r="138" spans="1:3" ht="15.75">
      <c r="A138" s="711">
        <v>5526</v>
      </c>
      <c r="B138" s="716" t="s">
        <v>252</v>
      </c>
      <c r="C138" s="711">
        <v>5526</v>
      </c>
    </row>
    <row r="139" spans="1:3" ht="15.75">
      <c r="A139" s="711">
        <v>5527</v>
      </c>
      <c r="B139" s="716" t="s">
        <v>253</v>
      </c>
      <c r="C139" s="711">
        <v>5527</v>
      </c>
    </row>
    <row r="140" spans="1:3" ht="15.75">
      <c r="A140" s="711">
        <v>5528</v>
      </c>
      <c r="B140" s="716" t="s">
        <v>254</v>
      </c>
      <c r="C140" s="711">
        <v>5528</v>
      </c>
    </row>
    <row r="141" spans="1:3" ht="15.75">
      <c r="A141" s="711">
        <v>5529</v>
      </c>
      <c r="B141" s="716" t="s">
        <v>255</v>
      </c>
      <c r="C141" s="711">
        <v>5529</v>
      </c>
    </row>
    <row r="142" spans="1:3" ht="15.75">
      <c r="A142" s="711">
        <v>5530</v>
      </c>
      <c r="B142" s="716" t="s">
        <v>256</v>
      </c>
      <c r="C142" s="711">
        <v>5530</v>
      </c>
    </row>
    <row r="143" spans="1:3" ht="15.75">
      <c r="A143" s="711">
        <v>5531</v>
      </c>
      <c r="B143" s="719" t="s">
        <v>257</v>
      </c>
      <c r="C143" s="711">
        <v>5531</v>
      </c>
    </row>
    <row r="144" spans="1:3" ht="15.75">
      <c r="A144" s="711">
        <v>5532</v>
      </c>
      <c r="B144" s="725" t="s">
        <v>258</v>
      </c>
      <c r="C144" s="711">
        <v>5532</v>
      </c>
    </row>
    <row r="145" spans="1:3" ht="15.75">
      <c r="A145" s="711">
        <v>5533</v>
      </c>
      <c r="B145" s="725" t="s">
        <v>259</v>
      </c>
      <c r="C145" s="711">
        <v>5533</v>
      </c>
    </row>
    <row r="146" spans="1:3" ht="15">
      <c r="A146" s="726">
        <v>5534</v>
      </c>
      <c r="B146" s="725" t="s">
        <v>260</v>
      </c>
      <c r="C146" s="726">
        <v>5534</v>
      </c>
    </row>
    <row r="147" spans="1:3" ht="15">
      <c r="A147" s="726">
        <v>5535</v>
      </c>
      <c r="B147" s="725" t="s">
        <v>261</v>
      </c>
      <c r="C147" s="726">
        <v>5535</v>
      </c>
    </row>
    <row r="148" spans="1:3" ht="15.75">
      <c r="A148" s="711">
        <v>5538</v>
      </c>
      <c r="B148" s="719" t="s">
        <v>262</v>
      </c>
      <c r="C148" s="711">
        <v>5538</v>
      </c>
    </row>
    <row r="149" spans="1:3" ht="15.75">
      <c r="A149" s="711">
        <v>5540</v>
      </c>
      <c r="B149" s="725" t="s">
        <v>263</v>
      </c>
      <c r="C149" s="711">
        <v>5540</v>
      </c>
    </row>
    <row r="150" spans="1:3" ht="15.75">
      <c r="A150" s="711">
        <v>5541</v>
      </c>
      <c r="B150" s="725" t="s">
        <v>264</v>
      </c>
      <c r="C150" s="711">
        <v>5541</v>
      </c>
    </row>
    <row r="151" spans="1:3" ht="15.75">
      <c r="A151" s="711">
        <v>5545</v>
      </c>
      <c r="B151" s="725" t="s">
        <v>265</v>
      </c>
      <c r="C151" s="711">
        <v>5545</v>
      </c>
    </row>
    <row r="152" spans="1:3" ht="15.75">
      <c r="A152" s="711">
        <v>5546</v>
      </c>
      <c r="B152" s="725" t="s">
        <v>266</v>
      </c>
      <c r="C152" s="711">
        <v>5546</v>
      </c>
    </row>
    <row r="153" spans="1:3" ht="15.75">
      <c r="A153" s="711">
        <v>5547</v>
      </c>
      <c r="B153" s="725" t="s">
        <v>267</v>
      </c>
      <c r="C153" s="711">
        <v>5547</v>
      </c>
    </row>
    <row r="154" spans="1:3" ht="15.75">
      <c r="A154" s="711">
        <v>5548</v>
      </c>
      <c r="B154" s="725" t="s">
        <v>268</v>
      </c>
      <c r="C154" s="711">
        <v>5548</v>
      </c>
    </row>
    <row r="155" spans="1:3" ht="15.75">
      <c r="A155" s="711">
        <v>5550</v>
      </c>
      <c r="B155" s="725" t="s">
        <v>269</v>
      </c>
      <c r="C155" s="711">
        <v>5550</v>
      </c>
    </row>
    <row r="156" spans="1:3" ht="15.75">
      <c r="A156" s="711">
        <v>5551</v>
      </c>
      <c r="B156" s="725" t="s">
        <v>270</v>
      </c>
      <c r="C156" s="711">
        <v>5551</v>
      </c>
    </row>
    <row r="157" spans="1:3" ht="15.75">
      <c r="A157" s="711">
        <v>5553</v>
      </c>
      <c r="B157" s="725" t="s">
        <v>271</v>
      </c>
      <c r="C157" s="711">
        <v>5553</v>
      </c>
    </row>
    <row r="158" spans="1:3" ht="15.75">
      <c r="A158" s="711">
        <v>5554</v>
      </c>
      <c r="B158" s="719" t="s">
        <v>272</v>
      </c>
      <c r="C158" s="711">
        <v>5554</v>
      </c>
    </row>
    <row r="159" spans="1:3" ht="15.75">
      <c r="A159" s="711">
        <v>5556</v>
      </c>
      <c r="B159" s="715" t="s">
        <v>273</v>
      </c>
      <c r="C159" s="711">
        <v>5556</v>
      </c>
    </row>
    <row r="160" spans="1:3" ht="15.75">
      <c r="A160" s="711">
        <v>5561</v>
      </c>
      <c r="B160" s="727" t="s">
        <v>274</v>
      </c>
      <c r="C160" s="711">
        <v>5561</v>
      </c>
    </row>
    <row r="161" spans="1:3" ht="15.75">
      <c r="A161" s="711">
        <v>5562</v>
      </c>
      <c r="B161" s="727" t="s">
        <v>275</v>
      </c>
      <c r="C161" s="711">
        <v>5562</v>
      </c>
    </row>
    <row r="162" spans="1:3" ht="15.75">
      <c r="A162" s="711">
        <v>5588</v>
      </c>
      <c r="B162" s="714" t="s">
        <v>276</v>
      </c>
      <c r="C162" s="711">
        <v>5588</v>
      </c>
    </row>
    <row r="163" spans="1:3" ht="15.75">
      <c r="A163" s="711">
        <v>5589</v>
      </c>
      <c r="B163" s="714" t="s">
        <v>277</v>
      </c>
      <c r="C163" s="711">
        <v>5589</v>
      </c>
    </row>
    <row r="164" spans="1:3" ht="15.75">
      <c r="A164" s="711">
        <v>6601</v>
      </c>
      <c r="B164" s="714" t="s">
        <v>278</v>
      </c>
      <c r="C164" s="711">
        <v>6601</v>
      </c>
    </row>
    <row r="165" spans="1:3" ht="15.75">
      <c r="A165" s="711">
        <v>6602</v>
      </c>
      <c r="B165" s="715" t="s">
        <v>279</v>
      </c>
      <c r="C165" s="711">
        <v>6602</v>
      </c>
    </row>
    <row r="166" spans="1:3" ht="15.75">
      <c r="A166" s="711">
        <v>6603</v>
      </c>
      <c r="B166" s="715" t="s">
        <v>280</v>
      </c>
      <c r="C166" s="711">
        <v>6603</v>
      </c>
    </row>
    <row r="167" spans="1:3" ht="15.75">
      <c r="A167" s="711">
        <v>6604</v>
      </c>
      <c r="B167" s="715" t="s">
        <v>281</v>
      </c>
      <c r="C167" s="711">
        <v>6604</v>
      </c>
    </row>
    <row r="168" spans="1:3" ht="15.75">
      <c r="A168" s="711">
        <v>6605</v>
      </c>
      <c r="B168" s="715" t="s">
        <v>282</v>
      </c>
      <c r="C168" s="711">
        <v>6605</v>
      </c>
    </row>
    <row r="169" spans="1:3" ht="15">
      <c r="A169" s="726">
        <v>6606</v>
      </c>
      <c r="B169" s="717" t="s">
        <v>283</v>
      </c>
      <c r="C169" s="726">
        <v>6606</v>
      </c>
    </row>
    <row r="170" spans="1:3" ht="15.75">
      <c r="A170" s="711">
        <v>6618</v>
      </c>
      <c r="B170" s="714" t="s">
        <v>284</v>
      </c>
      <c r="C170" s="711">
        <v>6618</v>
      </c>
    </row>
    <row r="171" spans="1:3" ht="15.75">
      <c r="A171" s="711">
        <v>6619</v>
      </c>
      <c r="B171" s="715" t="s">
        <v>285</v>
      </c>
      <c r="C171" s="711">
        <v>6619</v>
      </c>
    </row>
    <row r="172" spans="1:3" ht="15.75">
      <c r="A172" s="711">
        <v>6621</v>
      </c>
      <c r="B172" s="714" t="s">
        <v>286</v>
      </c>
      <c r="C172" s="711">
        <v>6621</v>
      </c>
    </row>
    <row r="173" spans="1:3" ht="15.75">
      <c r="A173" s="711">
        <v>6622</v>
      </c>
      <c r="B173" s="715" t="s">
        <v>287</v>
      </c>
      <c r="C173" s="711">
        <v>6622</v>
      </c>
    </row>
    <row r="174" spans="1:3" ht="15.75">
      <c r="A174" s="711">
        <v>6623</v>
      </c>
      <c r="B174" s="715" t="s">
        <v>288</v>
      </c>
      <c r="C174" s="711">
        <v>6623</v>
      </c>
    </row>
    <row r="175" spans="1:3" ht="15.75">
      <c r="A175" s="711">
        <v>6624</v>
      </c>
      <c r="B175" s="715" t="s">
        <v>289</v>
      </c>
      <c r="C175" s="711">
        <v>6624</v>
      </c>
    </row>
    <row r="176" spans="1:3" ht="15.75">
      <c r="A176" s="711">
        <v>6625</v>
      </c>
      <c r="B176" s="716" t="s">
        <v>290</v>
      </c>
      <c r="C176" s="711">
        <v>6625</v>
      </c>
    </row>
    <row r="177" spans="1:3" ht="15.75">
      <c r="A177" s="711">
        <v>6626</v>
      </c>
      <c r="B177" s="716" t="s">
        <v>165</v>
      </c>
      <c r="C177" s="711">
        <v>6626</v>
      </c>
    </row>
    <row r="178" spans="1:3" ht="15.75">
      <c r="A178" s="711">
        <v>6627</v>
      </c>
      <c r="B178" s="716" t="s">
        <v>166</v>
      </c>
      <c r="C178" s="711">
        <v>6627</v>
      </c>
    </row>
    <row r="179" spans="1:3" ht="15.75">
      <c r="A179" s="711">
        <v>6628</v>
      </c>
      <c r="B179" s="722" t="s">
        <v>167</v>
      </c>
      <c r="C179" s="711">
        <v>6628</v>
      </c>
    </row>
    <row r="180" spans="1:3" ht="15.75">
      <c r="A180" s="711">
        <v>6629</v>
      </c>
      <c r="B180" s="727" t="s">
        <v>168</v>
      </c>
      <c r="C180" s="711">
        <v>6629</v>
      </c>
    </row>
    <row r="181" spans="1:3" ht="15.75">
      <c r="A181" s="728">
        <v>7701</v>
      </c>
      <c r="B181" s="714" t="s">
        <v>169</v>
      </c>
      <c r="C181" s="728">
        <v>7701</v>
      </c>
    </row>
    <row r="182" spans="1:3" ht="15.75">
      <c r="A182" s="711">
        <v>7708</v>
      </c>
      <c r="B182" s="714" t="s">
        <v>170</v>
      </c>
      <c r="C182" s="711">
        <v>7708</v>
      </c>
    </row>
    <row r="183" spans="1:3" ht="15.75">
      <c r="A183" s="711">
        <v>7711</v>
      </c>
      <c r="B183" s="717" t="s">
        <v>171</v>
      </c>
      <c r="C183" s="711">
        <v>7711</v>
      </c>
    </row>
    <row r="184" spans="1:3" ht="15.75">
      <c r="A184" s="711">
        <v>7712</v>
      </c>
      <c r="B184" s="714" t="s">
        <v>172</v>
      </c>
      <c r="C184" s="711">
        <v>7712</v>
      </c>
    </row>
    <row r="185" spans="1:3" ht="15.75">
      <c r="A185" s="711">
        <v>7713</v>
      </c>
      <c r="B185" s="729" t="s">
        <v>173</v>
      </c>
      <c r="C185" s="711">
        <v>7713</v>
      </c>
    </row>
    <row r="186" spans="1:3" ht="15.75">
      <c r="A186" s="711">
        <v>7714</v>
      </c>
      <c r="B186" s="713" t="s">
        <v>174</v>
      </c>
      <c r="C186" s="711">
        <v>7714</v>
      </c>
    </row>
    <row r="187" spans="1:3" ht="15.75">
      <c r="A187" s="711">
        <v>7718</v>
      </c>
      <c r="B187" s="714" t="s">
        <v>175</v>
      </c>
      <c r="C187" s="711">
        <v>7718</v>
      </c>
    </row>
    <row r="188" spans="1:3" ht="15.75">
      <c r="A188" s="711">
        <v>7719</v>
      </c>
      <c r="B188" s="715" t="s">
        <v>176</v>
      </c>
      <c r="C188" s="711">
        <v>7719</v>
      </c>
    </row>
    <row r="189" spans="1:3" ht="15.75">
      <c r="A189" s="711">
        <v>7731</v>
      </c>
      <c r="B189" s="714" t="s">
        <v>177</v>
      </c>
      <c r="C189" s="711">
        <v>7731</v>
      </c>
    </row>
    <row r="190" spans="1:3" ht="15.75">
      <c r="A190" s="711">
        <v>7732</v>
      </c>
      <c r="B190" s="715" t="s">
        <v>178</v>
      </c>
      <c r="C190" s="711">
        <v>7732</v>
      </c>
    </row>
    <row r="191" spans="1:3" ht="15.75">
      <c r="A191" s="711">
        <v>7733</v>
      </c>
      <c r="B191" s="715" t="s">
        <v>179</v>
      </c>
      <c r="C191" s="711">
        <v>7733</v>
      </c>
    </row>
    <row r="192" spans="1:3" ht="15.75">
      <c r="A192" s="711">
        <v>7735</v>
      </c>
      <c r="B192" s="715" t="s">
        <v>180</v>
      </c>
      <c r="C192" s="711">
        <v>7735</v>
      </c>
    </row>
    <row r="193" spans="1:3" ht="15.75">
      <c r="A193" s="711">
        <v>7736</v>
      </c>
      <c r="B193" s="714" t="s">
        <v>181</v>
      </c>
      <c r="C193" s="711">
        <v>7736</v>
      </c>
    </row>
    <row r="194" spans="1:3" ht="15.75">
      <c r="A194" s="711">
        <v>7737</v>
      </c>
      <c r="B194" s="715" t="s">
        <v>182</v>
      </c>
      <c r="C194" s="711">
        <v>7737</v>
      </c>
    </row>
    <row r="195" spans="1:3" ht="15.75">
      <c r="A195" s="711">
        <v>7738</v>
      </c>
      <c r="B195" s="715" t="s">
        <v>183</v>
      </c>
      <c r="C195" s="711">
        <v>7738</v>
      </c>
    </row>
    <row r="196" spans="1:3" ht="15.75">
      <c r="A196" s="711">
        <v>7739</v>
      </c>
      <c r="B196" s="719" t="s">
        <v>184</v>
      </c>
      <c r="C196" s="711">
        <v>7739</v>
      </c>
    </row>
    <row r="197" spans="1:3" ht="15.75">
      <c r="A197" s="711">
        <v>7740</v>
      </c>
      <c r="B197" s="719" t="s">
        <v>185</v>
      </c>
      <c r="C197" s="711">
        <v>7740</v>
      </c>
    </row>
    <row r="198" spans="1:3" ht="15.75">
      <c r="A198" s="711">
        <v>7741</v>
      </c>
      <c r="B198" s="715" t="s">
        <v>186</v>
      </c>
      <c r="C198" s="711">
        <v>7741</v>
      </c>
    </row>
    <row r="199" spans="1:3" ht="15.75">
      <c r="A199" s="711">
        <v>7742</v>
      </c>
      <c r="B199" s="715" t="s">
        <v>187</v>
      </c>
      <c r="C199" s="711">
        <v>7742</v>
      </c>
    </row>
    <row r="200" spans="1:3" ht="15.75">
      <c r="A200" s="711">
        <v>7743</v>
      </c>
      <c r="B200" s="715" t="s">
        <v>188</v>
      </c>
      <c r="C200" s="711">
        <v>7743</v>
      </c>
    </row>
    <row r="201" spans="1:3" ht="15.75">
      <c r="A201" s="711">
        <v>7744</v>
      </c>
      <c r="B201" s="727" t="s">
        <v>189</v>
      </c>
      <c r="C201" s="711">
        <v>7744</v>
      </c>
    </row>
    <row r="202" spans="1:3" ht="15.75">
      <c r="A202" s="711">
        <v>7745</v>
      </c>
      <c r="B202" s="715" t="s">
        <v>190</v>
      </c>
      <c r="C202" s="711">
        <v>7745</v>
      </c>
    </row>
    <row r="203" spans="1:3" ht="15.75">
      <c r="A203" s="711">
        <v>7746</v>
      </c>
      <c r="B203" s="715" t="s">
        <v>191</v>
      </c>
      <c r="C203" s="711">
        <v>7746</v>
      </c>
    </row>
    <row r="204" spans="1:3" ht="15.75">
      <c r="A204" s="711">
        <v>7747</v>
      </c>
      <c r="B204" s="714" t="s">
        <v>192</v>
      </c>
      <c r="C204" s="711">
        <v>7747</v>
      </c>
    </row>
    <row r="205" spans="1:3" ht="15.75">
      <c r="A205" s="711">
        <v>7748</v>
      </c>
      <c r="B205" s="717" t="s">
        <v>193</v>
      </c>
      <c r="C205" s="711">
        <v>7748</v>
      </c>
    </row>
    <row r="206" spans="1:3" ht="15.75">
      <c r="A206" s="711">
        <v>7751</v>
      </c>
      <c r="B206" s="715" t="s">
        <v>1061</v>
      </c>
      <c r="C206" s="711">
        <v>7751</v>
      </c>
    </row>
    <row r="207" spans="1:3" ht="15.75">
      <c r="A207" s="711">
        <v>7752</v>
      </c>
      <c r="B207" s="715" t="s">
        <v>1062</v>
      </c>
      <c r="C207" s="711">
        <v>7752</v>
      </c>
    </row>
    <row r="208" spans="1:3" ht="15.75">
      <c r="A208" s="711">
        <v>7755</v>
      </c>
      <c r="B208" s="716" t="s">
        <v>1063</v>
      </c>
      <c r="C208" s="711">
        <v>7755</v>
      </c>
    </row>
    <row r="209" spans="1:3" ht="15.75">
      <c r="A209" s="711">
        <v>7758</v>
      </c>
      <c r="B209" s="714" t="s">
        <v>1064</v>
      </c>
      <c r="C209" s="711">
        <v>7758</v>
      </c>
    </row>
    <row r="210" spans="1:3" ht="15.75">
      <c r="A210" s="711">
        <v>7759</v>
      </c>
      <c r="B210" s="715" t="s">
        <v>1065</v>
      </c>
      <c r="C210" s="711">
        <v>7759</v>
      </c>
    </row>
    <row r="211" spans="1:3" ht="15.75">
      <c r="A211" s="711">
        <v>7761</v>
      </c>
      <c r="B211" s="714" t="s">
        <v>1066</v>
      </c>
      <c r="C211" s="711">
        <v>7761</v>
      </c>
    </row>
    <row r="212" spans="1:3" ht="15.75">
      <c r="A212" s="711">
        <v>7762</v>
      </c>
      <c r="B212" s="714" t="s">
        <v>1067</v>
      </c>
      <c r="C212" s="711">
        <v>7762</v>
      </c>
    </row>
    <row r="213" spans="1:3" ht="15.75">
      <c r="A213" s="711">
        <v>7768</v>
      </c>
      <c r="B213" s="714" t="s">
        <v>1068</v>
      </c>
      <c r="C213" s="711">
        <v>7768</v>
      </c>
    </row>
    <row r="214" spans="1:3" ht="15.75">
      <c r="A214" s="711">
        <v>8801</v>
      </c>
      <c r="B214" s="717" t="s">
        <v>1069</v>
      </c>
      <c r="C214" s="711">
        <v>8801</v>
      </c>
    </row>
    <row r="215" spans="1:3" ht="15.75">
      <c r="A215" s="711">
        <v>8802</v>
      </c>
      <c r="B215" s="714" t="s">
        <v>1070</v>
      </c>
      <c r="C215" s="711">
        <v>8802</v>
      </c>
    </row>
    <row r="216" spans="1:3" ht="15.75">
      <c r="A216" s="711">
        <v>8803</v>
      </c>
      <c r="B216" s="714" t="s">
        <v>1071</v>
      </c>
      <c r="C216" s="711">
        <v>8803</v>
      </c>
    </row>
    <row r="217" spans="1:3" ht="15.75">
      <c r="A217" s="711">
        <v>8804</v>
      </c>
      <c r="B217" s="714" t="s">
        <v>1072</v>
      </c>
      <c r="C217" s="711">
        <v>8804</v>
      </c>
    </row>
    <row r="218" spans="1:3" ht="15.75">
      <c r="A218" s="711">
        <v>8805</v>
      </c>
      <c r="B218" s="716" t="s">
        <v>1073</v>
      </c>
      <c r="C218" s="711">
        <v>8805</v>
      </c>
    </row>
    <row r="219" spans="1:3" ht="15.75">
      <c r="A219" s="711">
        <v>8807</v>
      </c>
      <c r="B219" s="722" t="s">
        <v>1074</v>
      </c>
      <c r="C219" s="711">
        <v>8807</v>
      </c>
    </row>
    <row r="220" spans="1:3" ht="15.75">
      <c r="A220" s="711">
        <v>8808</v>
      </c>
      <c r="B220" s="715" t="s">
        <v>1075</v>
      </c>
      <c r="C220" s="711">
        <v>8808</v>
      </c>
    </row>
    <row r="221" spans="1:3" ht="15.75">
      <c r="A221" s="711">
        <v>8809</v>
      </c>
      <c r="B221" s="715" t="s">
        <v>1076</v>
      </c>
      <c r="C221" s="711">
        <v>8809</v>
      </c>
    </row>
    <row r="222" spans="1:3" ht="15.75">
      <c r="A222" s="711">
        <v>8811</v>
      </c>
      <c r="B222" s="714" t="s">
        <v>1077</v>
      </c>
      <c r="C222" s="711">
        <v>8811</v>
      </c>
    </row>
    <row r="223" spans="1:3" ht="15.75">
      <c r="A223" s="711">
        <v>8813</v>
      </c>
      <c r="B223" s="715" t="s">
        <v>1078</v>
      </c>
      <c r="C223" s="711">
        <v>8813</v>
      </c>
    </row>
    <row r="224" spans="1:3" ht="15.75">
      <c r="A224" s="711">
        <v>8814</v>
      </c>
      <c r="B224" s="714" t="s">
        <v>1079</v>
      </c>
      <c r="C224" s="711">
        <v>8814</v>
      </c>
    </row>
    <row r="225" spans="1:3" ht="15.75">
      <c r="A225" s="711">
        <v>8815</v>
      </c>
      <c r="B225" s="714" t="s">
        <v>1080</v>
      </c>
      <c r="C225" s="711">
        <v>8815</v>
      </c>
    </row>
    <row r="226" spans="1:3" ht="15.75">
      <c r="A226" s="711">
        <v>8816</v>
      </c>
      <c r="B226" s="715" t="s">
        <v>1081</v>
      </c>
      <c r="C226" s="711">
        <v>8816</v>
      </c>
    </row>
    <row r="227" spans="1:3" ht="15.75">
      <c r="A227" s="711">
        <v>8817</v>
      </c>
      <c r="B227" s="715" t="s">
        <v>1082</v>
      </c>
      <c r="C227" s="711">
        <v>8817</v>
      </c>
    </row>
    <row r="228" spans="1:3" ht="15.75">
      <c r="A228" s="711">
        <v>8821</v>
      </c>
      <c r="B228" s="715" t="s">
        <v>1083</v>
      </c>
      <c r="C228" s="711">
        <v>8821</v>
      </c>
    </row>
    <row r="229" spans="1:3" ht="15.75">
      <c r="A229" s="711">
        <v>8824</v>
      </c>
      <c r="B229" s="717" t="s">
        <v>1084</v>
      </c>
      <c r="C229" s="711">
        <v>8824</v>
      </c>
    </row>
    <row r="230" spans="1:3" ht="15.75">
      <c r="A230" s="711">
        <v>8825</v>
      </c>
      <c r="B230" s="717" t="s">
        <v>1085</v>
      </c>
      <c r="C230" s="711">
        <v>8825</v>
      </c>
    </row>
    <row r="231" spans="1:3" ht="15.75">
      <c r="A231" s="711">
        <v>8826</v>
      </c>
      <c r="B231" s="717" t="s">
        <v>1086</v>
      </c>
      <c r="C231" s="711">
        <v>8826</v>
      </c>
    </row>
    <row r="232" spans="1:3" ht="15.75">
      <c r="A232" s="711">
        <v>8827</v>
      </c>
      <c r="B232" s="717" t="s">
        <v>1087</v>
      </c>
      <c r="C232" s="711">
        <v>8827</v>
      </c>
    </row>
    <row r="233" spans="1:3" ht="15.75">
      <c r="A233" s="711">
        <v>8828</v>
      </c>
      <c r="B233" s="714" t="s">
        <v>1088</v>
      </c>
      <c r="C233" s="711">
        <v>8828</v>
      </c>
    </row>
    <row r="234" spans="1:3" ht="15.75">
      <c r="A234" s="711">
        <v>8829</v>
      </c>
      <c r="B234" s="714" t="s">
        <v>1089</v>
      </c>
      <c r="C234" s="711">
        <v>8829</v>
      </c>
    </row>
    <row r="235" spans="1:3" ht="15.75">
      <c r="A235" s="711">
        <v>8831</v>
      </c>
      <c r="B235" s="714" t="s">
        <v>1090</v>
      </c>
      <c r="C235" s="711">
        <v>8831</v>
      </c>
    </row>
    <row r="236" spans="1:3" ht="15.75">
      <c r="A236" s="711">
        <v>8832</v>
      </c>
      <c r="B236" s="715" t="s">
        <v>1091</v>
      </c>
      <c r="C236" s="711">
        <v>8832</v>
      </c>
    </row>
    <row r="237" spans="1:3" ht="15.75">
      <c r="A237" s="711">
        <v>8833</v>
      </c>
      <c r="B237" s="714" t="s">
        <v>1092</v>
      </c>
      <c r="C237" s="711">
        <v>8833</v>
      </c>
    </row>
    <row r="238" spans="1:3" ht="15.75">
      <c r="A238" s="711">
        <v>8834</v>
      </c>
      <c r="B238" s="715" t="s">
        <v>1093</v>
      </c>
      <c r="C238" s="711">
        <v>8834</v>
      </c>
    </row>
    <row r="239" spans="1:3" ht="15.75">
      <c r="A239" s="711">
        <v>8835</v>
      </c>
      <c r="B239" s="715" t="s">
        <v>295</v>
      </c>
      <c r="C239" s="711">
        <v>8835</v>
      </c>
    </row>
    <row r="240" spans="1:3" ht="15.75">
      <c r="A240" s="711">
        <v>8836</v>
      </c>
      <c r="B240" s="714" t="s">
        <v>296</v>
      </c>
      <c r="C240" s="711">
        <v>8836</v>
      </c>
    </row>
    <row r="241" spans="1:3" ht="15.75">
      <c r="A241" s="711">
        <v>8837</v>
      </c>
      <c r="B241" s="714" t="s">
        <v>297</v>
      </c>
      <c r="C241" s="711">
        <v>8837</v>
      </c>
    </row>
    <row r="242" spans="1:3" ht="15.75">
      <c r="A242" s="711">
        <v>8838</v>
      </c>
      <c r="B242" s="714" t="s">
        <v>298</v>
      </c>
      <c r="C242" s="711">
        <v>8838</v>
      </c>
    </row>
    <row r="243" spans="1:3" ht="15.75">
      <c r="A243" s="711">
        <v>8839</v>
      </c>
      <c r="B243" s="715" t="s">
        <v>299</v>
      </c>
      <c r="C243" s="711">
        <v>8839</v>
      </c>
    </row>
    <row r="244" spans="1:3" ht="15.75">
      <c r="A244" s="711">
        <v>8845</v>
      </c>
      <c r="B244" s="716" t="s">
        <v>300</v>
      </c>
      <c r="C244" s="711">
        <v>8845</v>
      </c>
    </row>
    <row r="245" spans="1:3" ht="15.75">
      <c r="A245" s="711">
        <v>8848</v>
      </c>
      <c r="B245" s="722" t="s">
        <v>301</v>
      </c>
      <c r="C245" s="711">
        <v>8848</v>
      </c>
    </row>
    <row r="246" spans="1:3" ht="15.75">
      <c r="A246" s="711">
        <v>8849</v>
      </c>
      <c r="B246" s="714" t="s">
        <v>302</v>
      </c>
      <c r="C246" s="711">
        <v>8849</v>
      </c>
    </row>
    <row r="247" spans="1:3" ht="15.75">
      <c r="A247" s="711">
        <v>8851</v>
      </c>
      <c r="B247" s="714" t="s">
        <v>303</v>
      </c>
      <c r="C247" s="711">
        <v>8851</v>
      </c>
    </row>
    <row r="248" spans="1:3" ht="15.75">
      <c r="A248" s="711">
        <v>8852</v>
      </c>
      <c r="B248" s="714" t="s">
        <v>304</v>
      </c>
      <c r="C248" s="711">
        <v>8852</v>
      </c>
    </row>
    <row r="249" spans="1:3" ht="15.75">
      <c r="A249" s="711">
        <v>8853</v>
      </c>
      <c r="B249" s="714" t="s">
        <v>305</v>
      </c>
      <c r="C249" s="711">
        <v>8853</v>
      </c>
    </row>
    <row r="250" spans="1:3" ht="15.75">
      <c r="A250" s="711">
        <v>8855</v>
      </c>
      <c r="B250" s="716" t="s">
        <v>306</v>
      </c>
      <c r="C250" s="711">
        <v>8855</v>
      </c>
    </row>
    <row r="251" spans="1:3" ht="15.75">
      <c r="A251" s="711">
        <v>8858</v>
      </c>
      <c r="B251" s="727" t="s">
        <v>307</v>
      </c>
      <c r="C251" s="711">
        <v>8858</v>
      </c>
    </row>
    <row r="252" spans="1:3" ht="15.75">
      <c r="A252" s="711">
        <v>8859</v>
      </c>
      <c r="B252" s="715" t="s">
        <v>308</v>
      </c>
      <c r="C252" s="711">
        <v>8859</v>
      </c>
    </row>
    <row r="253" spans="1:3" ht="15.75">
      <c r="A253" s="711">
        <v>8861</v>
      </c>
      <c r="B253" s="714" t="s">
        <v>309</v>
      </c>
      <c r="C253" s="711">
        <v>8861</v>
      </c>
    </row>
    <row r="254" spans="1:3" ht="15.75">
      <c r="A254" s="711">
        <v>8862</v>
      </c>
      <c r="B254" s="715" t="s">
        <v>310</v>
      </c>
      <c r="C254" s="711">
        <v>8862</v>
      </c>
    </row>
    <row r="255" spans="1:3" ht="15.75">
      <c r="A255" s="711">
        <v>8863</v>
      </c>
      <c r="B255" s="715" t="s">
        <v>311</v>
      </c>
      <c r="C255" s="711">
        <v>8863</v>
      </c>
    </row>
    <row r="256" spans="1:3" ht="15.75">
      <c r="A256" s="711">
        <v>8864</v>
      </c>
      <c r="B256" s="714" t="s">
        <v>312</v>
      </c>
      <c r="C256" s="711">
        <v>8864</v>
      </c>
    </row>
    <row r="257" spans="1:3" ht="15.75">
      <c r="A257" s="711">
        <v>8865</v>
      </c>
      <c r="B257" s="715" t="s">
        <v>313</v>
      </c>
      <c r="C257" s="711">
        <v>8865</v>
      </c>
    </row>
    <row r="258" spans="1:3" ht="15.75">
      <c r="A258" s="711">
        <v>8866</v>
      </c>
      <c r="B258" s="715" t="s">
        <v>28</v>
      </c>
      <c r="C258" s="711">
        <v>8866</v>
      </c>
    </row>
    <row r="259" spans="1:3" ht="15.75">
      <c r="A259" s="711">
        <v>8867</v>
      </c>
      <c r="B259" s="715" t="s">
        <v>29</v>
      </c>
      <c r="C259" s="711">
        <v>8867</v>
      </c>
    </row>
    <row r="260" spans="1:3" ht="15.75">
      <c r="A260" s="711">
        <v>8868</v>
      </c>
      <c r="B260" s="715" t="s">
        <v>30</v>
      </c>
      <c r="C260" s="711">
        <v>8868</v>
      </c>
    </row>
    <row r="261" spans="1:3" ht="15.75">
      <c r="A261" s="711">
        <v>8869</v>
      </c>
      <c r="B261" s="714" t="s">
        <v>31</v>
      </c>
      <c r="C261" s="711">
        <v>8869</v>
      </c>
    </row>
    <row r="262" spans="1:3" ht="15.75">
      <c r="A262" s="711">
        <v>8871</v>
      </c>
      <c r="B262" s="715" t="s">
        <v>32</v>
      </c>
      <c r="C262" s="711">
        <v>8871</v>
      </c>
    </row>
    <row r="263" spans="1:3" ht="15.75">
      <c r="A263" s="711">
        <v>8872</v>
      </c>
      <c r="B263" s="715" t="s">
        <v>321</v>
      </c>
      <c r="C263" s="711">
        <v>8872</v>
      </c>
    </row>
    <row r="264" spans="1:3" ht="15.75">
      <c r="A264" s="711">
        <v>8873</v>
      </c>
      <c r="B264" s="715" t="s">
        <v>322</v>
      </c>
      <c r="C264" s="711">
        <v>8873</v>
      </c>
    </row>
    <row r="265" spans="1:3" ht="15.75">
      <c r="A265" s="711">
        <v>8875</v>
      </c>
      <c r="B265" s="715" t="s">
        <v>323</v>
      </c>
      <c r="C265" s="711">
        <v>8875</v>
      </c>
    </row>
    <row r="266" spans="1:3" ht="15.75">
      <c r="A266" s="711">
        <v>8876</v>
      </c>
      <c r="B266" s="715" t="s">
        <v>324</v>
      </c>
      <c r="C266" s="711">
        <v>8876</v>
      </c>
    </row>
    <row r="267" spans="1:3" ht="15.75">
      <c r="A267" s="711">
        <v>8877</v>
      </c>
      <c r="B267" s="714" t="s">
        <v>325</v>
      </c>
      <c r="C267" s="711">
        <v>8877</v>
      </c>
    </row>
    <row r="268" spans="1:3" ht="15.75">
      <c r="A268" s="711">
        <v>8878</v>
      </c>
      <c r="B268" s="727" t="s">
        <v>326</v>
      </c>
      <c r="C268" s="711">
        <v>8878</v>
      </c>
    </row>
    <row r="269" spans="1:3" ht="15.75">
      <c r="A269" s="711">
        <v>8885</v>
      </c>
      <c r="B269" s="717" t="s">
        <v>327</v>
      </c>
      <c r="C269" s="711">
        <v>8885</v>
      </c>
    </row>
    <row r="270" spans="1:3" ht="15.75">
      <c r="A270" s="711">
        <v>8888</v>
      </c>
      <c r="B270" s="714" t="s">
        <v>328</v>
      </c>
      <c r="C270" s="711">
        <v>8888</v>
      </c>
    </row>
    <row r="271" spans="1:3" ht="15.75">
      <c r="A271" s="711">
        <v>8897</v>
      </c>
      <c r="B271" s="714" t="s">
        <v>329</v>
      </c>
      <c r="C271" s="711">
        <v>8897</v>
      </c>
    </row>
    <row r="272" spans="1:3" ht="15.75">
      <c r="A272" s="711">
        <v>8898</v>
      </c>
      <c r="B272" s="714" t="s">
        <v>330</v>
      </c>
      <c r="C272" s="711">
        <v>8898</v>
      </c>
    </row>
    <row r="273" spans="1:3" ht="15.75">
      <c r="A273" s="711">
        <v>9910</v>
      </c>
      <c r="B273" s="717" t="s">
        <v>331</v>
      </c>
      <c r="C273" s="711">
        <v>9910</v>
      </c>
    </row>
    <row r="274" spans="1:3" ht="15.75">
      <c r="A274" s="711">
        <v>9997</v>
      </c>
      <c r="B274" s="714" t="s">
        <v>332</v>
      </c>
      <c r="C274" s="711">
        <v>9997</v>
      </c>
    </row>
    <row r="275" spans="1:3" ht="15.75">
      <c r="A275" s="711">
        <v>9998</v>
      </c>
      <c r="B275" s="714" t="s">
        <v>333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868</v>
      </c>
      <c r="B280" s="631" t="s">
        <v>873</v>
      </c>
    </row>
    <row r="281" spans="1:2" ht="14.25">
      <c r="A281" s="705" t="s">
        <v>334</v>
      </c>
      <c r="B281" s="706"/>
    </row>
    <row r="282" spans="1:2" ht="14.25">
      <c r="A282" s="707" t="s">
        <v>335</v>
      </c>
      <c r="B282" s="708" t="s">
        <v>336</v>
      </c>
    </row>
    <row r="283" spans="1:2" ht="14.25">
      <c r="A283" s="707" t="s">
        <v>337</v>
      </c>
      <c r="B283" s="708" t="s">
        <v>338</v>
      </c>
    </row>
    <row r="284" spans="1:2" ht="14.25">
      <c r="A284" s="707" t="s">
        <v>339</v>
      </c>
      <c r="B284" s="708" t="s">
        <v>340</v>
      </c>
    </row>
    <row r="285" spans="1:2" ht="14.25">
      <c r="A285" s="707" t="s">
        <v>341</v>
      </c>
      <c r="B285" s="708" t="s">
        <v>342</v>
      </c>
    </row>
    <row r="286" spans="1:2" ht="14.25">
      <c r="A286" s="707" t="s">
        <v>343</v>
      </c>
      <c r="B286" s="708" t="s">
        <v>344</v>
      </c>
    </row>
    <row r="287" spans="1:2" ht="14.25">
      <c r="A287" s="707" t="s">
        <v>345</v>
      </c>
      <c r="B287" s="708" t="s">
        <v>346</v>
      </c>
    </row>
    <row r="288" spans="1:2" ht="14.25">
      <c r="A288" s="707" t="s">
        <v>347</v>
      </c>
      <c r="B288" s="708" t="s">
        <v>348</v>
      </c>
    </row>
    <row r="289" spans="1:2" ht="14.25">
      <c r="A289" s="707" t="s">
        <v>349</v>
      </c>
      <c r="B289" s="708" t="s">
        <v>350</v>
      </c>
    </row>
    <row r="290" spans="1:2" ht="14.25">
      <c r="A290" s="707" t="s">
        <v>351</v>
      </c>
      <c r="B290" s="708" t="s">
        <v>352</v>
      </c>
    </row>
    <row r="291" ht="14.25"/>
    <row r="292" ht="14.25"/>
    <row r="293" spans="1:2" ht="14.25">
      <c r="A293" s="630" t="s">
        <v>868</v>
      </c>
      <c r="B293" s="631" t="s">
        <v>872</v>
      </c>
    </row>
    <row r="294" ht="15.75">
      <c r="B294" s="591" t="s">
        <v>869</v>
      </c>
    </row>
    <row r="295" ht="18.75" thickBot="1">
      <c r="B295" s="591" t="s">
        <v>870</v>
      </c>
    </row>
    <row r="296" spans="1:2" ht="16.5">
      <c r="A296" s="632" t="s">
        <v>353</v>
      </c>
      <c r="B296" s="633" t="s">
        <v>354</v>
      </c>
    </row>
    <row r="297" spans="1:2" ht="16.5">
      <c r="A297" s="634" t="s">
        <v>355</v>
      </c>
      <c r="B297" s="635" t="s">
        <v>356</v>
      </c>
    </row>
    <row r="298" spans="1:2" ht="16.5">
      <c r="A298" s="634" t="s">
        <v>357</v>
      </c>
      <c r="B298" s="636" t="s">
        <v>358</v>
      </c>
    </row>
    <row r="299" spans="1:2" ht="16.5">
      <c r="A299" s="634" t="s">
        <v>359</v>
      </c>
      <c r="B299" s="636" t="s">
        <v>360</v>
      </c>
    </row>
    <row r="300" spans="1:2" ht="16.5">
      <c r="A300" s="634" t="s">
        <v>361</v>
      </c>
      <c r="B300" s="636" t="s">
        <v>362</v>
      </c>
    </row>
    <row r="301" spans="1:2" ht="16.5">
      <c r="A301" s="634" t="s">
        <v>363</v>
      </c>
      <c r="B301" s="636" t="s">
        <v>364</v>
      </c>
    </row>
    <row r="302" spans="1:2" ht="16.5">
      <c r="A302" s="634" t="s">
        <v>365</v>
      </c>
      <c r="B302" s="636" t="s">
        <v>366</v>
      </c>
    </row>
    <row r="303" spans="1:2" ht="16.5">
      <c r="A303" s="634" t="s">
        <v>367</v>
      </c>
      <c r="B303" s="636" t="s">
        <v>368</v>
      </c>
    </row>
    <row r="304" spans="1:2" ht="16.5">
      <c r="A304" s="634" t="s">
        <v>369</v>
      </c>
      <c r="B304" s="636" t="s">
        <v>370</v>
      </c>
    </row>
    <row r="305" spans="1:2" ht="16.5">
      <c r="A305" s="634" t="s">
        <v>371</v>
      </c>
      <c r="B305" s="636" t="s">
        <v>372</v>
      </c>
    </row>
    <row r="306" spans="1:2" ht="16.5">
      <c r="A306" s="634" t="s">
        <v>373</v>
      </c>
      <c r="B306" s="636" t="s">
        <v>374</v>
      </c>
    </row>
    <row r="307" spans="1:2" ht="16.5">
      <c r="A307" s="634" t="s">
        <v>375</v>
      </c>
      <c r="B307" s="637" t="s">
        <v>376</v>
      </c>
    </row>
    <row r="308" spans="1:2" ht="16.5">
      <c r="A308" s="634" t="s">
        <v>377</v>
      </c>
      <c r="B308" s="637" t="s">
        <v>378</v>
      </c>
    </row>
    <row r="309" spans="1:2" ht="16.5">
      <c r="A309" s="634" t="s">
        <v>379</v>
      </c>
      <c r="B309" s="636" t="s">
        <v>380</v>
      </c>
    </row>
    <row r="310" spans="1:2" ht="16.5">
      <c r="A310" s="634" t="s">
        <v>381</v>
      </c>
      <c r="B310" s="636" t="s">
        <v>382</v>
      </c>
    </row>
    <row r="311" spans="1:2" ht="16.5">
      <c r="A311" s="634" t="s">
        <v>383</v>
      </c>
      <c r="B311" s="636" t="s">
        <v>384</v>
      </c>
    </row>
    <row r="312" spans="1:2" ht="16.5">
      <c r="A312" s="634" t="s">
        <v>385</v>
      </c>
      <c r="B312" s="636" t="s">
        <v>386</v>
      </c>
    </row>
    <row r="313" spans="1:2" ht="16.5">
      <c r="A313" s="634" t="s">
        <v>387</v>
      </c>
      <c r="B313" s="636" t="s">
        <v>388</v>
      </c>
    </row>
    <row r="314" spans="1:2" ht="16.5">
      <c r="A314" s="638" t="s">
        <v>389</v>
      </c>
      <c r="B314" s="636" t="s">
        <v>390</v>
      </c>
    </row>
    <row r="315" spans="1:2" ht="16.5">
      <c r="A315" s="638" t="s">
        <v>391</v>
      </c>
      <c r="B315" s="636" t="s">
        <v>392</v>
      </c>
    </row>
    <row r="316" spans="1:2" ht="16.5">
      <c r="A316" s="638" t="s">
        <v>393</v>
      </c>
      <c r="B316" s="636" t="s">
        <v>394</v>
      </c>
    </row>
    <row r="317" spans="1:2" s="592" customFormat="1" ht="16.5">
      <c r="A317" s="639" t="s">
        <v>395</v>
      </c>
      <c r="B317" s="640" t="s">
        <v>396</v>
      </c>
    </row>
    <row r="318" spans="1:2" ht="16.5">
      <c r="A318" s="638" t="s">
        <v>397</v>
      </c>
      <c r="B318" s="636" t="s">
        <v>398</v>
      </c>
    </row>
    <row r="319" spans="1:2" ht="30">
      <c r="A319" s="641" t="s">
        <v>399</v>
      </c>
      <c r="B319" s="642" t="s">
        <v>1023</v>
      </c>
    </row>
    <row r="320" spans="1:2" ht="16.5">
      <c r="A320" s="643" t="s">
        <v>1024</v>
      </c>
      <c r="B320" s="644" t="s">
        <v>1025</v>
      </c>
    </row>
    <row r="321" spans="1:2" ht="16.5">
      <c r="A321" s="643" t="s">
        <v>1026</v>
      </c>
      <c r="B321" s="644" t="s">
        <v>1027</v>
      </c>
    </row>
    <row r="322" spans="1:2" ht="16.5">
      <c r="A322" s="638" t="s">
        <v>1028</v>
      </c>
      <c r="B322" s="636" t="s">
        <v>1029</v>
      </c>
    </row>
    <row r="323" spans="1:2" ht="16.5">
      <c r="A323" s="638" t="s">
        <v>1030</v>
      </c>
      <c r="B323" s="636" t="s">
        <v>1031</v>
      </c>
    </row>
    <row r="324" spans="1:2" ht="16.5">
      <c r="A324" s="638" t="s">
        <v>1032</v>
      </c>
      <c r="B324" s="636" t="s">
        <v>1033</v>
      </c>
    </row>
    <row r="325" spans="1:2" ht="16.5">
      <c r="A325" s="638" t="s">
        <v>1034</v>
      </c>
      <c r="B325" s="636" t="s">
        <v>1035</v>
      </c>
    </row>
    <row r="326" spans="1:2" ht="16.5">
      <c r="A326" s="638" t="s">
        <v>1036</v>
      </c>
      <c r="B326" s="636" t="s">
        <v>1037</v>
      </c>
    </row>
    <row r="327" spans="1:2" ht="16.5">
      <c r="A327" s="638" t="s">
        <v>1038</v>
      </c>
      <c r="B327" s="636" t="s">
        <v>1039</v>
      </c>
    </row>
    <row r="328" spans="1:2" ht="16.5">
      <c r="A328" s="638" t="s">
        <v>1040</v>
      </c>
      <c r="B328" s="644" t="s">
        <v>1041</v>
      </c>
    </row>
    <row r="329" spans="1:2" ht="16.5">
      <c r="A329" s="638" t="s">
        <v>1042</v>
      </c>
      <c r="B329" s="644" t="s">
        <v>1043</v>
      </c>
    </row>
    <row r="330" spans="1:2" ht="16.5">
      <c r="A330" s="638" t="s">
        <v>1044</v>
      </c>
      <c r="B330" s="644" t="s">
        <v>1045</v>
      </c>
    </row>
    <row r="331" spans="1:2" ht="16.5">
      <c r="A331" s="638" t="s">
        <v>1046</v>
      </c>
      <c r="B331" s="636" t="s">
        <v>1047</v>
      </c>
    </row>
    <row r="332" spans="1:2" ht="16.5">
      <c r="A332" s="638" t="s">
        <v>1048</v>
      </c>
      <c r="B332" s="636" t="s">
        <v>1049</v>
      </c>
    </row>
    <row r="333" spans="1:2" ht="16.5">
      <c r="A333" s="638" t="s">
        <v>1050</v>
      </c>
      <c r="B333" s="644" t="s">
        <v>1051</v>
      </c>
    </row>
    <row r="334" spans="1:2" ht="16.5">
      <c r="A334" s="638" t="s">
        <v>1052</v>
      </c>
      <c r="B334" s="636" t="s">
        <v>1053</v>
      </c>
    </row>
    <row r="335" spans="1:2" ht="16.5">
      <c r="A335" s="638" t="s">
        <v>1054</v>
      </c>
      <c r="B335" s="636" t="s">
        <v>1055</v>
      </c>
    </row>
    <row r="336" spans="1:2" ht="16.5">
      <c r="A336" s="638" t="s">
        <v>1056</v>
      </c>
      <c r="B336" s="636" t="s">
        <v>1057</v>
      </c>
    </row>
    <row r="337" spans="1:2" ht="16.5">
      <c r="A337" s="638" t="s">
        <v>1058</v>
      </c>
      <c r="B337" s="636" t="s">
        <v>1059</v>
      </c>
    </row>
    <row r="338" spans="1:2" ht="16.5">
      <c r="A338" s="638" t="s">
        <v>1060</v>
      </c>
      <c r="B338" s="636" t="s">
        <v>103</v>
      </c>
    </row>
    <row r="339" spans="1:2" ht="16.5">
      <c r="A339" s="638" t="s">
        <v>104</v>
      </c>
      <c r="B339" s="636" t="s">
        <v>105</v>
      </c>
    </row>
    <row r="340" spans="1:2" ht="16.5">
      <c r="A340" s="645" t="s">
        <v>106</v>
      </c>
      <c r="B340" s="646" t="s">
        <v>107</v>
      </c>
    </row>
    <row r="341" spans="1:2" s="592" customFormat="1" ht="16.5">
      <c r="A341" s="647" t="s">
        <v>108</v>
      </c>
      <c r="B341" s="648" t="s">
        <v>109</v>
      </c>
    </row>
    <row r="342" spans="1:2" s="592" customFormat="1" ht="16.5">
      <c r="A342" s="647" t="s">
        <v>110</v>
      </c>
      <c r="B342" s="648" t="s">
        <v>111</v>
      </c>
    </row>
    <row r="343" spans="1:2" s="592" customFormat="1" ht="16.5">
      <c r="A343" s="647" t="s">
        <v>112</v>
      </c>
      <c r="B343" s="648" t="s">
        <v>113</v>
      </c>
    </row>
    <row r="344" spans="1:3" ht="17.25" thickBot="1">
      <c r="A344" s="649" t="s">
        <v>114</v>
      </c>
      <c r="B344" s="650" t="s">
        <v>115</v>
      </c>
      <c r="C344" s="592"/>
    </row>
    <row r="345" spans="1:256" ht="18">
      <c r="A345" s="651"/>
      <c r="B345" s="652" t="s">
        <v>871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116</v>
      </c>
      <c r="C346" s="592"/>
    </row>
    <row r="347" spans="1:3" ht="18">
      <c r="A347" s="653"/>
      <c r="B347" s="655" t="s">
        <v>117</v>
      </c>
      <c r="C347" s="592"/>
    </row>
    <row r="348" spans="1:3" ht="18">
      <c r="A348" s="656" t="s">
        <v>118</v>
      </c>
      <c r="B348" s="657" t="s">
        <v>119</v>
      </c>
      <c r="C348" s="592"/>
    </row>
    <row r="349" spans="1:2" ht="18">
      <c r="A349" s="658" t="s">
        <v>120</v>
      </c>
      <c r="B349" s="659" t="s">
        <v>121</v>
      </c>
    </row>
    <row r="350" spans="1:2" ht="18">
      <c r="A350" s="658" t="s">
        <v>122</v>
      </c>
      <c r="B350" s="660" t="s">
        <v>123</v>
      </c>
    </row>
    <row r="351" spans="1:2" ht="18">
      <c r="A351" s="658" t="s">
        <v>124</v>
      </c>
      <c r="B351" s="660" t="s">
        <v>125</v>
      </c>
    </row>
    <row r="352" spans="1:2" ht="18">
      <c r="A352" s="658" t="s">
        <v>126</v>
      </c>
      <c r="B352" s="660" t="s">
        <v>1190</v>
      </c>
    </row>
    <row r="353" spans="1:2" ht="18">
      <c r="A353" s="658" t="s">
        <v>1191</v>
      </c>
      <c r="B353" s="660" t="s">
        <v>1192</v>
      </c>
    </row>
    <row r="354" spans="1:2" ht="18">
      <c r="A354" s="658" t="s">
        <v>1193</v>
      </c>
      <c r="B354" s="660" t="s">
        <v>1194</v>
      </c>
    </row>
    <row r="355" spans="1:2" ht="18">
      <c r="A355" s="658" t="s">
        <v>1195</v>
      </c>
      <c r="B355" s="661" t="s">
        <v>1196</v>
      </c>
    </row>
    <row r="356" spans="1:2" ht="18">
      <c r="A356" s="658" t="s">
        <v>1197</v>
      </c>
      <c r="B356" s="661" t="s">
        <v>1198</v>
      </c>
    </row>
    <row r="357" spans="1:2" ht="18">
      <c r="A357" s="658" t="s">
        <v>1199</v>
      </c>
      <c r="B357" s="661" t="s">
        <v>1200</v>
      </c>
    </row>
    <row r="358" spans="1:2" ht="18">
      <c r="A358" s="658" t="s">
        <v>1201</v>
      </c>
      <c r="B358" s="661" t="s">
        <v>1202</v>
      </c>
    </row>
    <row r="359" spans="1:2" ht="18">
      <c r="A359" s="658" t="s">
        <v>1203</v>
      </c>
      <c r="B359" s="662" t="s">
        <v>1204</v>
      </c>
    </row>
    <row r="360" spans="1:2" ht="18">
      <c r="A360" s="658" t="s">
        <v>1205</v>
      </c>
      <c r="B360" s="662" t="s">
        <v>1206</v>
      </c>
    </row>
    <row r="361" spans="1:2" ht="18">
      <c r="A361" s="658" t="s">
        <v>1207</v>
      </c>
      <c r="B361" s="661" t="s">
        <v>1208</v>
      </c>
    </row>
    <row r="362" spans="1:5" ht="18">
      <c r="A362" s="663" t="s">
        <v>1209</v>
      </c>
      <c r="B362" s="661" t="s">
        <v>1210</v>
      </c>
      <c r="C362" s="593" t="s">
        <v>1211</v>
      </c>
      <c r="D362" s="594"/>
      <c r="E362" s="595"/>
    </row>
    <row r="363" spans="1:5" ht="18">
      <c r="A363" s="663" t="s">
        <v>1212</v>
      </c>
      <c r="B363" s="660" t="s">
        <v>1213</v>
      </c>
      <c r="C363" s="593" t="s">
        <v>1211</v>
      </c>
      <c r="D363" s="594"/>
      <c r="E363" s="595"/>
    </row>
    <row r="364" spans="1:5" ht="18">
      <c r="A364" s="663" t="s">
        <v>1214</v>
      </c>
      <c r="B364" s="661" t="s">
        <v>1215</v>
      </c>
      <c r="C364" s="593" t="s">
        <v>1211</v>
      </c>
      <c r="D364" s="594"/>
      <c r="E364" s="595"/>
    </row>
    <row r="365" spans="1:5" ht="18">
      <c r="A365" s="663" t="s">
        <v>1216</v>
      </c>
      <c r="B365" s="661" t="s">
        <v>1217</v>
      </c>
      <c r="C365" s="593" t="s">
        <v>1211</v>
      </c>
      <c r="D365" s="594"/>
      <c r="E365" s="595"/>
    </row>
    <row r="366" spans="1:5" ht="18">
      <c r="A366" s="663" t="s">
        <v>1218</v>
      </c>
      <c r="B366" s="661" t="s">
        <v>1219</v>
      </c>
      <c r="C366" s="593" t="s">
        <v>1211</v>
      </c>
      <c r="D366" s="594"/>
      <c r="E366" s="595"/>
    </row>
    <row r="367" spans="1:5" ht="18">
      <c r="A367" s="663" t="s">
        <v>1220</v>
      </c>
      <c r="B367" s="661" t="s">
        <v>1221</v>
      </c>
      <c r="C367" s="593" t="s">
        <v>1211</v>
      </c>
      <c r="D367" s="594"/>
      <c r="E367" s="595"/>
    </row>
    <row r="368" spans="1:5" ht="18">
      <c r="A368" s="663" t="s">
        <v>1222</v>
      </c>
      <c r="B368" s="661" t="s">
        <v>1223</v>
      </c>
      <c r="C368" s="593" t="s">
        <v>1211</v>
      </c>
      <c r="D368" s="594"/>
      <c r="E368" s="595"/>
    </row>
    <row r="369" spans="1:5" ht="18">
      <c r="A369" s="663" t="s">
        <v>1224</v>
      </c>
      <c r="B369" s="661" t="s">
        <v>1225</v>
      </c>
      <c r="C369" s="593" t="s">
        <v>1211</v>
      </c>
      <c r="D369" s="594"/>
      <c r="E369" s="595"/>
    </row>
    <row r="370" spans="1:5" ht="18">
      <c r="A370" s="663" t="s">
        <v>1226</v>
      </c>
      <c r="B370" s="661" t="s">
        <v>1227</v>
      </c>
      <c r="C370" s="593" t="s">
        <v>1211</v>
      </c>
      <c r="D370" s="594"/>
      <c r="E370" s="595"/>
    </row>
    <row r="371" spans="1:5" ht="18">
      <c r="A371" s="663" t="s">
        <v>1228</v>
      </c>
      <c r="B371" s="660" t="s">
        <v>1229</v>
      </c>
      <c r="C371" s="593" t="s">
        <v>1211</v>
      </c>
      <c r="D371" s="594"/>
      <c r="E371" s="595"/>
    </row>
    <row r="372" spans="1:5" ht="18">
      <c r="A372" s="663" t="s">
        <v>1230</v>
      </c>
      <c r="B372" s="661" t="s">
        <v>1231</v>
      </c>
      <c r="C372" s="593" t="s">
        <v>1211</v>
      </c>
      <c r="D372" s="594"/>
      <c r="E372" s="595"/>
    </row>
    <row r="373" spans="1:5" ht="18">
      <c r="A373" s="663" t="s">
        <v>1232</v>
      </c>
      <c r="B373" s="660" t="s">
        <v>1233</v>
      </c>
      <c r="C373" s="593" t="s">
        <v>1211</v>
      </c>
      <c r="D373" s="594"/>
      <c r="E373" s="595"/>
    </row>
    <row r="374" spans="1:5" ht="18">
      <c r="A374" s="663" t="s">
        <v>1234</v>
      </c>
      <c r="B374" s="660" t="s">
        <v>1235</v>
      </c>
      <c r="C374" s="593" t="s">
        <v>1211</v>
      </c>
      <c r="D374" s="594"/>
      <c r="E374" s="595"/>
    </row>
    <row r="375" spans="1:5" ht="18">
      <c r="A375" s="663" t="s">
        <v>1236</v>
      </c>
      <c r="B375" s="660" t="s">
        <v>1237</v>
      </c>
      <c r="C375" s="593" t="s">
        <v>1211</v>
      </c>
      <c r="D375" s="594"/>
      <c r="E375" s="595"/>
    </row>
    <row r="376" spans="1:5" ht="18">
      <c r="A376" s="663" t="s">
        <v>1238</v>
      </c>
      <c r="B376" s="660" t="s">
        <v>1239</v>
      </c>
      <c r="C376" s="593" t="s">
        <v>1211</v>
      </c>
      <c r="D376" s="594"/>
      <c r="E376" s="595"/>
    </row>
    <row r="377" spans="1:5" ht="18">
      <c r="A377" s="663" t="s">
        <v>1240</v>
      </c>
      <c r="B377" s="660" t="s">
        <v>1241</v>
      </c>
      <c r="C377" s="593" t="s">
        <v>1211</v>
      </c>
      <c r="D377" s="594"/>
      <c r="E377" s="595"/>
    </row>
    <row r="378" spans="1:5" ht="18">
      <c r="A378" s="663" t="s">
        <v>1242</v>
      </c>
      <c r="B378" s="660" t="s">
        <v>1243</v>
      </c>
      <c r="C378" s="593" t="s">
        <v>1211</v>
      </c>
      <c r="D378" s="594"/>
      <c r="E378" s="595"/>
    </row>
    <row r="379" spans="1:5" ht="18">
      <c r="A379" s="663" t="s">
        <v>1244</v>
      </c>
      <c r="B379" s="660" t="s">
        <v>1245</v>
      </c>
      <c r="C379" s="593" t="s">
        <v>1211</v>
      </c>
      <c r="D379" s="594"/>
      <c r="E379" s="595"/>
    </row>
    <row r="380" spans="1:5" ht="18">
      <c r="A380" s="663" t="s">
        <v>1246</v>
      </c>
      <c r="B380" s="660" t="s">
        <v>1247</v>
      </c>
      <c r="C380" s="593" t="s">
        <v>1211</v>
      </c>
      <c r="D380" s="594"/>
      <c r="E380" s="595"/>
    </row>
    <row r="381" spans="1:5" ht="18">
      <c r="A381" s="663" t="s">
        <v>1248</v>
      </c>
      <c r="B381" s="664" t="s">
        <v>1249</v>
      </c>
      <c r="C381" s="593" t="s">
        <v>1211</v>
      </c>
      <c r="D381" s="594"/>
      <c r="E381" s="595"/>
    </row>
    <row r="382" spans="1:5" ht="18">
      <c r="A382" s="663" t="s">
        <v>1250</v>
      </c>
      <c r="B382" s="664" t="s">
        <v>1251</v>
      </c>
      <c r="C382" s="593" t="s">
        <v>1211</v>
      </c>
      <c r="D382" s="594"/>
      <c r="E382" s="595"/>
    </row>
    <row r="383" spans="1:5" ht="18">
      <c r="A383" s="665" t="s">
        <v>1252</v>
      </c>
      <c r="B383" s="666" t="s">
        <v>1253</v>
      </c>
      <c r="C383" s="593" t="s">
        <v>1211</v>
      </c>
      <c r="D383" s="596"/>
      <c r="E383" s="595"/>
    </row>
    <row r="384" spans="1:5" ht="18">
      <c r="A384" s="653" t="s">
        <v>1211</v>
      </c>
      <c r="B384" s="667" t="s">
        <v>1254</v>
      </c>
      <c r="C384" s="593" t="s">
        <v>1211</v>
      </c>
      <c r="D384" s="597"/>
      <c r="E384" s="595"/>
    </row>
    <row r="385" spans="1:5" ht="18">
      <c r="A385" s="668" t="s">
        <v>1255</v>
      </c>
      <c r="B385" s="669" t="s">
        <v>1256</v>
      </c>
      <c r="C385" s="593" t="s">
        <v>1211</v>
      </c>
      <c r="D385" s="594"/>
      <c r="E385" s="595"/>
    </row>
    <row r="386" spans="1:5" ht="18">
      <c r="A386" s="663" t="s">
        <v>1257</v>
      </c>
      <c r="B386" s="644" t="s">
        <v>1258</v>
      </c>
      <c r="C386" s="593" t="s">
        <v>1211</v>
      </c>
      <c r="D386" s="594"/>
      <c r="E386" s="595"/>
    </row>
    <row r="387" spans="1:5" ht="18">
      <c r="A387" s="670" t="s">
        <v>1259</v>
      </c>
      <c r="B387" s="671" t="s">
        <v>1260</v>
      </c>
      <c r="C387" s="593" t="s">
        <v>1211</v>
      </c>
      <c r="D387" s="594"/>
      <c r="E387" s="595"/>
    </row>
    <row r="388" spans="1:5" ht="18">
      <c r="A388" s="653" t="s">
        <v>1211</v>
      </c>
      <c r="B388" s="672" t="s">
        <v>1261</v>
      </c>
      <c r="C388" s="593" t="s">
        <v>1211</v>
      </c>
      <c r="D388" s="598"/>
      <c r="E388" s="595"/>
    </row>
    <row r="389" spans="1:5" ht="16.5">
      <c r="A389" s="673" t="s">
        <v>1054</v>
      </c>
      <c r="B389" s="636" t="s">
        <v>1055</v>
      </c>
      <c r="C389" s="593" t="s">
        <v>1211</v>
      </c>
      <c r="D389" s="599"/>
      <c r="E389" s="595"/>
    </row>
    <row r="390" spans="1:5" ht="16.5">
      <c r="A390" s="673" t="s">
        <v>1056</v>
      </c>
      <c r="B390" s="636" t="s">
        <v>1057</v>
      </c>
      <c r="C390" s="593" t="s">
        <v>1211</v>
      </c>
      <c r="D390" s="599"/>
      <c r="E390" s="595"/>
    </row>
    <row r="391" spans="1:5" ht="16.5">
      <c r="A391" s="674" t="s">
        <v>1058</v>
      </c>
      <c r="B391" s="675" t="s">
        <v>1059</v>
      </c>
      <c r="C391" s="593" t="s">
        <v>1211</v>
      </c>
      <c r="D391" s="599"/>
      <c r="E391" s="595"/>
    </row>
    <row r="392" spans="1:5" ht="18">
      <c r="A392" s="653" t="s">
        <v>1211</v>
      </c>
      <c r="B392" s="672" t="s">
        <v>1262</v>
      </c>
      <c r="C392" s="593" t="s">
        <v>1211</v>
      </c>
      <c r="D392" s="598"/>
      <c r="E392" s="595"/>
    </row>
    <row r="393" spans="1:5" ht="18">
      <c r="A393" s="668" t="s">
        <v>1263</v>
      </c>
      <c r="B393" s="669" t="s">
        <v>1264</v>
      </c>
      <c r="C393" s="593" t="s">
        <v>1211</v>
      </c>
      <c r="D393" s="594"/>
      <c r="E393" s="595"/>
    </row>
    <row r="394" spans="1:5" ht="18.75" thickBot="1">
      <c r="A394" s="676" t="s">
        <v>1265</v>
      </c>
      <c r="B394" s="677" t="s">
        <v>1266</v>
      </c>
      <c r="C394" s="593" t="s">
        <v>1211</v>
      </c>
      <c r="D394" s="600"/>
      <c r="E394" s="595"/>
    </row>
    <row r="395" spans="1:5" ht="16.5">
      <c r="A395" s="678" t="s">
        <v>1267</v>
      </c>
      <c r="B395" s="679" t="s">
        <v>480</v>
      </c>
      <c r="C395" s="593" t="s">
        <v>1211</v>
      </c>
      <c r="D395" s="599"/>
      <c r="E395" s="595"/>
    </row>
    <row r="396" spans="1:5" ht="16.5">
      <c r="A396" s="673" t="s">
        <v>481</v>
      </c>
      <c r="B396" s="636" t="s">
        <v>482</v>
      </c>
      <c r="C396" s="593" t="s">
        <v>1211</v>
      </c>
      <c r="D396" s="601"/>
      <c r="E396" s="595"/>
    </row>
    <row r="397" spans="1:5" ht="18.75" thickBot="1">
      <c r="A397" s="680" t="s">
        <v>483</v>
      </c>
      <c r="B397" s="681" t="s">
        <v>484</v>
      </c>
      <c r="C397" s="593" t="s">
        <v>1211</v>
      </c>
      <c r="D397" s="600"/>
      <c r="E397" s="595"/>
    </row>
    <row r="398" spans="1:5" ht="16.5">
      <c r="A398" s="682" t="s">
        <v>485</v>
      </c>
      <c r="B398" s="683" t="s">
        <v>486</v>
      </c>
      <c r="C398" s="593" t="s">
        <v>1211</v>
      </c>
      <c r="D398" s="601"/>
      <c r="E398" s="595"/>
    </row>
    <row r="399" spans="1:5" ht="16.5">
      <c r="A399" s="684" t="s">
        <v>487</v>
      </c>
      <c r="B399" s="636" t="s">
        <v>488</v>
      </c>
      <c r="C399" s="593" t="s">
        <v>1211</v>
      </c>
      <c r="D399" s="603"/>
      <c r="E399" s="595"/>
    </row>
    <row r="400" spans="1:5" ht="16.5">
      <c r="A400" s="673" t="s">
        <v>489</v>
      </c>
      <c r="B400" s="640" t="s">
        <v>1428</v>
      </c>
      <c r="C400" s="593" t="s">
        <v>1211</v>
      </c>
      <c r="D400" s="601"/>
      <c r="E400" s="595"/>
    </row>
    <row r="401" spans="1:5" ht="17.25" thickBot="1">
      <c r="A401" s="685" t="s">
        <v>1429</v>
      </c>
      <c r="B401" s="686" t="s">
        <v>1430</v>
      </c>
      <c r="C401" s="593" t="s">
        <v>1211</v>
      </c>
      <c r="D401" s="601"/>
      <c r="E401" s="595"/>
    </row>
    <row r="402" spans="1:5" ht="18">
      <c r="A402" s="687" t="s">
        <v>1431</v>
      </c>
      <c r="B402" s="688" t="s">
        <v>1432</v>
      </c>
      <c r="C402" s="593" t="s">
        <v>1211</v>
      </c>
      <c r="D402" s="604"/>
      <c r="E402" s="595"/>
    </row>
    <row r="403" spans="1:5" ht="18">
      <c r="A403" s="689" t="s">
        <v>1433</v>
      </c>
      <c r="B403" s="690" t="s">
        <v>1434</v>
      </c>
      <c r="C403" s="593" t="s">
        <v>1211</v>
      </c>
      <c r="D403" s="604"/>
      <c r="E403" s="595"/>
    </row>
    <row r="404" spans="1:5" ht="18">
      <c r="A404" s="689" t="s">
        <v>1435</v>
      </c>
      <c r="B404" s="691" t="s">
        <v>1436</v>
      </c>
      <c r="C404" s="593" t="s">
        <v>1211</v>
      </c>
      <c r="D404" s="604"/>
      <c r="E404" s="595"/>
    </row>
    <row r="405" spans="1:5" ht="18">
      <c r="A405" s="689" t="s">
        <v>1437</v>
      </c>
      <c r="B405" s="690" t="s">
        <v>1438</v>
      </c>
      <c r="C405" s="593" t="s">
        <v>1211</v>
      </c>
      <c r="D405" s="604"/>
      <c r="E405" s="595"/>
    </row>
    <row r="406" spans="1:5" ht="18">
      <c r="A406" s="689" t="s">
        <v>1439</v>
      </c>
      <c r="B406" s="690" t="s">
        <v>1440</v>
      </c>
      <c r="C406" s="593" t="s">
        <v>1211</v>
      </c>
      <c r="D406" s="604"/>
      <c r="E406" s="595"/>
    </row>
    <row r="407" spans="1:5" ht="18">
      <c r="A407" s="689" t="s">
        <v>1441</v>
      </c>
      <c r="B407" s="692" t="s">
        <v>1442</v>
      </c>
      <c r="C407" s="593" t="s">
        <v>1211</v>
      </c>
      <c r="D407" s="604"/>
      <c r="E407" s="595"/>
    </row>
    <row r="408" spans="1:5" ht="18">
      <c r="A408" s="689" t="s">
        <v>1443</v>
      </c>
      <c r="B408" s="692" t="s">
        <v>1444</v>
      </c>
      <c r="C408" s="593" t="s">
        <v>1211</v>
      </c>
      <c r="D408" s="604"/>
      <c r="E408" s="595"/>
    </row>
    <row r="409" spans="1:5" ht="18">
      <c r="A409" s="689" t="s">
        <v>1445</v>
      </c>
      <c r="B409" s="692" t="s">
        <v>1446</v>
      </c>
      <c r="C409" s="593" t="s">
        <v>1211</v>
      </c>
      <c r="D409" s="605"/>
      <c r="E409" s="595"/>
    </row>
    <row r="410" spans="1:5" ht="18">
      <c r="A410" s="689" t="s">
        <v>1447</v>
      </c>
      <c r="B410" s="692" t="s">
        <v>1448</v>
      </c>
      <c r="C410" s="593" t="s">
        <v>1211</v>
      </c>
      <c r="D410" s="605"/>
      <c r="E410" s="595"/>
    </row>
    <row r="411" spans="1:5" ht="18">
      <c r="A411" s="689" t="s">
        <v>1449</v>
      </c>
      <c r="B411" s="692" t="s">
        <v>1283</v>
      </c>
      <c r="C411" s="593" t="s">
        <v>1211</v>
      </c>
      <c r="D411" s="605"/>
      <c r="E411" s="595"/>
    </row>
    <row r="412" spans="1:5" ht="18">
      <c r="A412" s="689" t="s">
        <v>1284</v>
      </c>
      <c r="B412" s="690" t="s">
        <v>1285</v>
      </c>
      <c r="C412" s="593" t="s">
        <v>1211</v>
      </c>
      <c r="D412" s="605"/>
      <c r="E412" s="595"/>
    </row>
    <row r="413" spans="1:5" ht="18">
      <c r="A413" s="689" t="s">
        <v>1286</v>
      </c>
      <c r="B413" s="690" t="s">
        <v>1287</v>
      </c>
      <c r="C413" s="593" t="s">
        <v>1211</v>
      </c>
      <c r="D413" s="605"/>
      <c r="E413" s="595"/>
    </row>
    <row r="414" spans="1:5" ht="18">
      <c r="A414" s="689" t="s">
        <v>1288</v>
      </c>
      <c r="B414" s="690" t="s">
        <v>492</v>
      </c>
      <c r="C414" s="593" t="s">
        <v>1211</v>
      </c>
      <c r="D414" s="605"/>
      <c r="E414" s="595"/>
    </row>
    <row r="415" spans="1:5" ht="18.75" thickBot="1">
      <c r="A415" s="693" t="s">
        <v>493</v>
      </c>
      <c r="B415" s="694" t="s">
        <v>494</v>
      </c>
      <c r="C415" s="593" t="s">
        <v>1211</v>
      </c>
      <c r="D415" s="605"/>
      <c r="E415" s="595"/>
    </row>
    <row r="416" spans="1:5" ht="18">
      <c r="A416" s="687" t="s">
        <v>495</v>
      </c>
      <c r="B416" s="688" t="s">
        <v>496</v>
      </c>
      <c r="C416" s="593" t="s">
        <v>1211</v>
      </c>
      <c r="D416" s="604"/>
      <c r="E416" s="595"/>
    </row>
    <row r="417" spans="1:5" ht="18">
      <c r="A417" s="689" t="s">
        <v>497</v>
      </c>
      <c r="B417" s="691" t="s">
        <v>498</v>
      </c>
      <c r="C417" s="593" t="s">
        <v>1211</v>
      </c>
      <c r="D417" s="605"/>
      <c r="E417" s="595"/>
    </row>
    <row r="418" spans="1:5" ht="18">
      <c r="A418" s="689" t="s">
        <v>499</v>
      </c>
      <c r="B418" s="690" t="s">
        <v>500</v>
      </c>
      <c r="C418" s="593" t="s">
        <v>1211</v>
      </c>
      <c r="D418" s="605"/>
      <c r="E418" s="595"/>
    </row>
    <row r="419" spans="1:5" ht="18">
      <c r="A419" s="689" t="s">
        <v>501</v>
      </c>
      <c r="B419" s="690" t="s">
        <v>502</v>
      </c>
      <c r="C419" s="593" t="s">
        <v>1211</v>
      </c>
      <c r="D419" s="605"/>
      <c r="E419" s="595"/>
    </row>
    <row r="420" spans="1:5" ht="18">
      <c r="A420" s="689" t="s">
        <v>503</v>
      </c>
      <c r="B420" s="690" t="s">
        <v>504</v>
      </c>
      <c r="C420" s="593" t="s">
        <v>1211</v>
      </c>
      <c r="D420" s="605"/>
      <c r="E420" s="595"/>
    </row>
    <row r="421" spans="1:5" ht="18">
      <c r="A421" s="689" t="s">
        <v>505</v>
      </c>
      <c r="B421" s="690" t="s">
        <v>506</v>
      </c>
      <c r="C421" s="593" t="s">
        <v>1211</v>
      </c>
      <c r="D421" s="605"/>
      <c r="E421" s="595"/>
    </row>
    <row r="422" spans="1:5" ht="18">
      <c r="A422" s="689" t="s">
        <v>507</v>
      </c>
      <c r="B422" s="690" t="s">
        <v>508</v>
      </c>
      <c r="C422" s="593" t="s">
        <v>1211</v>
      </c>
      <c r="D422" s="605"/>
      <c r="E422" s="595"/>
    </row>
    <row r="423" spans="1:5" ht="18">
      <c r="A423" s="689" t="s">
        <v>509</v>
      </c>
      <c r="B423" s="690" t="s">
        <v>510</v>
      </c>
      <c r="C423" s="593" t="s">
        <v>1211</v>
      </c>
      <c r="D423" s="605"/>
      <c r="E423" s="595"/>
    </row>
    <row r="424" spans="1:5" ht="18">
      <c r="A424" s="689" t="s">
        <v>511</v>
      </c>
      <c r="B424" s="690" t="s">
        <v>512</v>
      </c>
      <c r="C424" s="593" t="s">
        <v>1211</v>
      </c>
      <c r="D424" s="605"/>
      <c r="E424" s="595"/>
    </row>
    <row r="425" spans="1:5" ht="18">
      <c r="A425" s="689" t="s">
        <v>513</v>
      </c>
      <c r="B425" s="690" t="s">
        <v>514</v>
      </c>
      <c r="C425" s="593" t="s">
        <v>1211</v>
      </c>
      <c r="D425" s="605"/>
      <c r="E425" s="595"/>
    </row>
    <row r="426" spans="1:5" ht="18">
      <c r="A426" s="689" t="s">
        <v>515</v>
      </c>
      <c r="B426" s="690" t="s">
        <v>516</v>
      </c>
      <c r="C426" s="593" t="s">
        <v>1211</v>
      </c>
      <c r="D426" s="605"/>
      <c r="E426" s="595"/>
    </row>
    <row r="427" spans="1:5" ht="18">
      <c r="A427" s="689" t="s">
        <v>517</v>
      </c>
      <c r="B427" s="690" t="s">
        <v>518</v>
      </c>
      <c r="C427" s="593" t="s">
        <v>1211</v>
      </c>
      <c r="D427" s="605"/>
      <c r="E427" s="595"/>
    </row>
    <row r="428" spans="1:5" ht="18.75" thickBot="1">
      <c r="A428" s="693" t="s">
        <v>519</v>
      </c>
      <c r="B428" s="694" t="s">
        <v>520</v>
      </c>
      <c r="C428" s="593" t="s">
        <v>1211</v>
      </c>
      <c r="D428" s="605"/>
      <c r="E428" s="595"/>
    </row>
    <row r="429" spans="1:5" ht="18">
      <c r="A429" s="687" t="s">
        <v>521</v>
      </c>
      <c r="B429" s="688" t="s">
        <v>522</v>
      </c>
      <c r="C429" s="593" t="s">
        <v>1211</v>
      </c>
      <c r="D429" s="605"/>
      <c r="E429" s="595"/>
    </row>
    <row r="430" spans="1:5" ht="18">
      <c r="A430" s="689" t="s">
        <v>523</v>
      </c>
      <c r="B430" s="690" t="s">
        <v>524</v>
      </c>
      <c r="C430" s="593" t="s">
        <v>1211</v>
      </c>
      <c r="D430" s="605"/>
      <c r="E430" s="595"/>
    </row>
    <row r="431" spans="1:5" ht="18">
      <c r="A431" s="689" t="s">
        <v>525</v>
      </c>
      <c r="B431" s="690" t="s">
        <v>526</v>
      </c>
      <c r="C431" s="593" t="s">
        <v>1211</v>
      </c>
      <c r="D431" s="605"/>
      <c r="E431" s="595"/>
    </row>
    <row r="432" spans="1:5" ht="18">
      <c r="A432" s="689" t="s">
        <v>527</v>
      </c>
      <c r="B432" s="690" t="s">
        <v>528</v>
      </c>
      <c r="C432" s="593" t="s">
        <v>1211</v>
      </c>
      <c r="D432" s="605"/>
      <c r="E432" s="595"/>
    </row>
    <row r="433" spans="1:5" ht="18">
      <c r="A433" s="689" t="s">
        <v>529</v>
      </c>
      <c r="B433" s="691" t="s">
        <v>530</v>
      </c>
      <c r="C433" s="593" t="s">
        <v>1211</v>
      </c>
      <c r="D433" s="605"/>
      <c r="E433" s="595"/>
    </row>
    <row r="434" spans="1:5" ht="18">
      <c r="A434" s="689" t="s">
        <v>531</v>
      </c>
      <c r="B434" s="690" t="s">
        <v>532</v>
      </c>
      <c r="C434" s="593" t="s">
        <v>1211</v>
      </c>
      <c r="D434" s="605"/>
      <c r="E434" s="595"/>
    </row>
    <row r="435" spans="1:5" ht="18">
      <c r="A435" s="689" t="s">
        <v>533</v>
      </c>
      <c r="B435" s="690" t="s">
        <v>534</v>
      </c>
      <c r="C435" s="593" t="s">
        <v>1211</v>
      </c>
      <c r="D435" s="605"/>
      <c r="E435" s="595"/>
    </row>
    <row r="436" spans="1:5" ht="18">
      <c r="A436" s="689" t="s">
        <v>535</v>
      </c>
      <c r="B436" s="690" t="s">
        <v>536</v>
      </c>
      <c r="C436" s="593" t="s">
        <v>1211</v>
      </c>
      <c r="D436" s="605"/>
      <c r="E436" s="595"/>
    </row>
    <row r="437" spans="1:5" ht="18">
      <c r="A437" s="689" t="s">
        <v>537</v>
      </c>
      <c r="B437" s="690" t="s">
        <v>538</v>
      </c>
      <c r="C437" s="593" t="s">
        <v>1211</v>
      </c>
      <c r="D437" s="605"/>
      <c r="E437" s="595"/>
    </row>
    <row r="438" spans="1:5" ht="18">
      <c r="A438" s="689" t="s">
        <v>539</v>
      </c>
      <c r="B438" s="690" t="s">
        <v>540</v>
      </c>
      <c r="C438" s="593" t="s">
        <v>1211</v>
      </c>
      <c r="D438" s="605"/>
      <c r="E438" s="595"/>
    </row>
    <row r="439" spans="1:5" ht="18">
      <c r="A439" s="689" t="s">
        <v>541</v>
      </c>
      <c r="B439" s="690" t="s">
        <v>542</v>
      </c>
      <c r="C439" s="593" t="s">
        <v>1211</v>
      </c>
      <c r="D439" s="605"/>
      <c r="E439" s="595"/>
    </row>
    <row r="440" spans="1:5" ht="18.75" thickBot="1">
      <c r="A440" s="693" t="s">
        <v>543</v>
      </c>
      <c r="B440" s="694" t="s">
        <v>544</v>
      </c>
      <c r="C440" s="593" t="s">
        <v>1211</v>
      </c>
      <c r="D440" s="605"/>
      <c r="E440" s="595"/>
    </row>
    <row r="441" spans="1:5" ht="18">
      <c r="A441" s="687" t="s">
        <v>545</v>
      </c>
      <c r="B441" s="695" t="s">
        <v>546</v>
      </c>
      <c r="C441" s="593" t="s">
        <v>1211</v>
      </c>
      <c r="D441" s="605"/>
      <c r="E441" s="595"/>
    </row>
    <row r="442" spans="1:5" ht="18">
      <c r="A442" s="689" t="s">
        <v>547</v>
      </c>
      <c r="B442" s="690" t="s">
        <v>548</v>
      </c>
      <c r="C442" s="593" t="s">
        <v>1211</v>
      </c>
      <c r="D442" s="605"/>
      <c r="E442" s="595"/>
    </row>
    <row r="443" spans="1:5" ht="18">
      <c r="A443" s="689" t="s">
        <v>549</v>
      </c>
      <c r="B443" s="690" t="s">
        <v>550</v>
      </c>
      <c r="C443" s="593" t="s">
        <v>1211</v>
      </c>
      <c r="D443" s="605"/>
      <c r="E443" s="595"/>
    </row>
    <row r="444" spans="1:5" ht="18">
      <c r="A444" s="689" t="s">
        <v>551</v>
      </c>
      <c r="B444" s="690" t="s">
        <v>552</v>
      </c>
      <c r="C444" s="593" t="s">
        <v>1211</v>
      </c>
      <c r="D444" s="605"/>
      <c r="E444" s="595"/>
    </row>
    <row r="445" spans="1:5" ht="18">
      <c r="A445" s="689" t="s">
        <v>553</v>
      </c>
      <c r="B445" s="690" t="s">
        <v>554</v>
      </c>
      <c r="C445" s="593" t="s">
        <v>1211</v>
      </c>
      <c r="D445" s="605"/>
      <c r="E445" s="595"/>
    </row>
    <row r="446" spans="1:5" ht="18">
      <c r="A446" s="689" t="s">
        <v>555</v>
      </c>
      <c r="B446" s="690" t="s">
        <v>556</v>
      </c>
      <c r="C446" s="593" t="s">
        <v>1211</v>
      </c>
      <c r="D446" s="605"/>
      <c r="E446" s="595"/>
    </row>
    <row r="447" spans="1:5" ht="18">
      <c r="A447" s="689" t="s">
        <v>557</v>
      </c>
      <c r="B447" s="690" t="s">
        <v>558</v>
      </c>
      <c r="C447" s="593" t="s">
        <v>1211</v>
      </c>
      <c r="D447" s="605"/>
      <c r="E447" s="595"/>
    </row>
    <row r="448" spans="1:5" ht="18">
      <c r="A448" s="689" t="s">
        <v>559</v>
      </c>
      <c r="B448" s="690" t="s">
        <v>560</v>
      </c>
      <c r="C448" s="593" t="s">
        <v>1211</v>
      </c>
      <c r="D448" s="605"/>
      <c r="E448" s="595"/>
    </row>
    <row r="449" spans="1:5" ht="18">
      <c r="A449" s="689" t="s">
        <v>561</v>
      </c>
      <c r="B449" s="690" t="s">
        <v>562</v>
      </c>
      <c r="C449" s="593" t="s">
        <v>1211</v>
      </c>
      <c r="D449" s="605"/>
      <c r="E449" s="595"/>
    </row>
    <row r="450" spans="1:5" ht="18.75" thickBot="1">
      <c r="A450" s="693" t="s">
        <v>563</v>
      </c>
      <c r="B450" s="694" t="s">
        <v>564</v>
      </c>
      <c r="C450" s="593" t="s">
        <v>1211</v>
      </c>
      <c r="D450" s="605"/>
      <c r="E450" s="595"/>
    </row>
    <row r="451" spans="1:5" ht="18">
      <c r="A451" s="687" t="s">
        <v>565</v>
      </c>
      <c r="B451" s="688" t="s">
        <v>566</v>
      </c>
      <c r="C451" s="593" t="s">
        <v>1211</v>
      </c>
      <c r="D451" s="605"/>
      <c r="E451" s="595"/>
    </row>
    <row r="452" spans="1:5" ht="18">
      <c r="A452" s="689" t="s">
        <v>567</v>
      </c>
      <c r="B452" s="690" t="s">
        <v>568</v>
      </c>
      <c r="C452" s="593" t="s">
        <v>1211</v>
      </c>
      <c r="D452" s="605"/>
      <c r="E452" s="595"/>
    </row>
    <row r="453" spans="1:5" ht="18">
      <c r="A453" s="689" t="s">
        <v>569</v>
      </c>
      <c r="B453" s="690" t="s">
        <v>570</v>
      </c>
      <c r="C453" s="593" t="s">
        <v>1211</v>
      </c>
      <c r="D453" s="605"/>
      <c r="E453" s="595"/>
    </row>
    <row r="454" spans="1:5" ht="18">
      <c r="A454" s="689" t="s">
        <v>571</v>
      </c>
      <c r="B454" s="691" t="s">
        <v>572</v>
      </c>
      <c r="C454" s="593" t="s">
        <v>1211</v>
      </c>
      <c r="D454" s="605"/>
      <c r="E454" s="595"/>
    </row>
    <row r="455" spans="1:5" ht="18">
      <c r="A455" s="689" t="s">
        <v>573</v>
      </c>
      <c r="B455" s="690" t="s">
        <v>574</v>
      </c>
      <c r="C455" s="593" t="s">
        <v>1211</v>
      </c>
      <c r="D455" s="605"/>
      <c r="E455" s="595"/>
    </row>
    <row r="456" spans="1:5" ht="18">
      <c r="A456" s="689" t="s">
        <v>575</v>
      </c>
      <c r="B456" s="690" t="s">
        <v>576</v>
      </c>
      <c r="C456" s="593" t="s">
        <v>1211</v>
      </c>
      <c r="D456" s="605"/>
      <c r="E456" s="595"/>
    </row>
    <row r="457" spans="1:5" ht="18">
      <c r="A457" s="689" t="s">
        <v>577</v>
      </c>
      <c r="B457" s="690" t="s">
        <v>578</v>
      </c>
      <c r="C457" s="593" t="s">
        <v>1211</v>
      </c>
      <c r="D457" s="605"/>
      <c r="E457" s="595"/>
    </row>
    <row r="458" spans="1:5" ht="18">
      <c r="A458" s="689" t="s">
        <v>579</v>
      </c>
      <c r="B458" s="690" t="s">
        <v>580</v>
      </c>
      <c r="C458" s="593" t="s">
        <v>1211</v>
      </c>
      <c r="D458" s="605"/>
      <c r="E458" s="595"/>
    </row>
    <row r="459" spans="1:5" ht="18">
      <c r="A459" s="689" t="s">
        <v>581</v>
      </c>
      <c r="B459" s="690" t="s">
        <v>582</v>
      </c>
      <c r="C459" s="593" t="s">
        <v>1211</v>
      </c>
      <c r="D459" s="605"/>
      <c r="E459" s="595"/>
    </row>
    <row r="460" spans="1:5" ht="18">
      <c r="A460" s="689" t="s">
        <v>583</v>
      </c>
      <c r="B460" s="690" t="s">
        <v>584</v>
      </c>
      <c r="C460" s="593" t="s">
        <v>1211</v>
      </c>
      <c r="D460" s="605"/>
      <c r="E460" s="595"/>
    </row>
    <row r="461" spans="1:5" ht="18.75" thickBot="1">
      <c r="A461" s="693" t="s">
        <v>585</v>
      </c>
      <c r="B461" s="694" t="s">
        <v>586</v>
      </c>
      <c r="C461" s="593" t="s">
        <v>1211</v>
      </c>
      <c r="D461" s="605"/>
      <c r="E461" s="595"/>
    </row>
    <row r="462" spans="1:5" ht="18">
      <c r="A462" s="687" t="s">
        <v>587</v>
      </c>
      <c r="B462" s="688" t="s">
        <v>588</v>
      </c>
      <c r="C462" s="593" t="s">
        <v>1211</v>
      </c>
      <c r="D462" s="605"/>
      <c r="E462" s="595"/>
    </row>
    <row r="463" spans="1:5" ht="18">
      <c r="A463" s="689" t="s">
        <v>589</v>
      </c>
      <c r="B463" s="690" t="s">
        <v>590</v>
      </c>
      <c r="C463" s="593" t="s">
        <v>1211</v>
      </c>
      <c r="D463" s="605"/>
      <c r="E463" s="595"/>
    </row>
    <row r="464" spans="1:5" ht="18">
      <c r="A464" s="689" t="s">
        <v>591</v>
      </c>
      <c r="B464" s="691" t="s">
        <v>592</v>
      </c>
      <c r="C464" s="593" t="s">
        <v>1211</v>
      </c>
      <c r="D464" s="605"/>
      <c r="E464" s="595"/>
    </row>
    <row r="465" spans="1:5" ht="18">
      <c r="A465" s="689" t="s">
        <v>593</v>
      </c>
      <c r="B465" s="690" t="s">
        <v>594</v>
      </c>
      <c r="C465" s="593" t="s">
        <v>1211</v>
      </c>
      <c r="D465" s="605"/>
      <c r="E465" s="595"/>
    </row>
    <row r="466" spans="1:5" ht="18">
      <c r="A466" s="689" t="s">
        <v>595</v>
      </c>
      <c r="B466" s="690" t="s">
        <v>596</v>
      </c>
      <c r="C466" s="593" t="s">
        <v>1211</v>
      </c>
      <c r="D466" s="605"/>
      <c r="E466" s="595"/>
    </row>
    <row r="467" spans="1:5" ht="18">
      <c r="A467" s="689" t="s">
        <v>597</v>
      </c>
      <c r="B467" s="690" t="s">
        <v>598</v>
      </c>
      <c r="C467" s="593" t="s">
        <v>1211</v>
      </c>
      <c r="D467" s="605"/>
      <c r="E467" s="595"/>
    </row>
    <row r="468" spans="1:5" ht="18">
      <c r="A468" s="689" t="s">
        <v>599</v>
      </c>
      <c r="B468" s="690" t="s">
        <v>600</v>
      </c>
      <c r="C468" s="593" t="s">
        <v>1211</v>
      </c>
      <c r="D468" s="605"/>
      <c r="E468" s="595"/>
    </row>
    <row r="469" spans="1:5" ht="18">
      <c r="A469" s="689" t="s">
        <v>601</v>
      </c>
      <c r="B469" s="690" t="s">
        <v>602</v>
      </c>
      <c r="C469" s="593" t="s">
        <v>1211</v>
      </c>
      <c r="D469" s="605"/>
      <c r="E469" s="595"/>
    </row>
    <row r="470" spans="1:5" ht="18">
      <c r="A470" s="689" t="s">
        <v>603</v>
      </c>
      <c r="B470" s="690" t="s">
        <v>604</v>
      </c>
      <c r="C470" s="593" t="s">
        <v>1211</v>
      </c>
      <c r="D470" s="605"/>
      <c r="E470" s="595"/>
    </row>
    <row r="471" spans="1:5" ht="18.75" thickBot="1">
      <c r="A471" s="693" t="s">
        <v>605</v>
      </c>
      <c r="B471" s="694" t="s">
        <v>606</v>
      </c>
      <c r="C471" s="593" t="s">
        <v>1211</v>
      </c>
      <c r="D471" s="605"/>
      <c r="E471" s="595"/>
    </row>
    <row r="472" spans="1:5" ht="18">
      <c r="A472" s="687" t="s">
        <v>607</v>
      </c>
      <c r="B472" s="695" t="s">
        <v>608</v>
      </c>
      <c r="C472" s="593" t="s">
        <v>1211</v>
      </c>
      <c r="D472" s="605"/>
      <c r="E472" s="595"/>
    </row>
    <row r="473" spans="1:5" ht="18">
      <c r="A473" s="689" t="s">
        <v>609</v>
      </c>
      <c r="B473" s="690" t="s">
        <v>610</v>
      </c>
      <c r="C473" s="593" t="s">
        <v>1211</v>
      </c>
      <c r="D473" s="605"/>
      <c r="E473" s="595"/>
    </row>
    <row r="474" spans="1:5" ht="18">
      <c r="A474" s="689" t="s">
        <v>611</v>
      </c>
      <c r="B474" s="690" t="s">
        <v>612</v>
      </c>
      <c r="C474" s="593" t="s">
        <v>1211</v>
      </c>
      <c r="D474" s="605"/>
      <c r="E474" s="595"/>
    </row>
    <row r="475" spans="1:5" ht="18.75" thickBot="1">
      <c r="A475" s="693" t="s">
        <v>613</v>
      </c>
      <c r="B475" s="694" t="s">
        <v>614</v>
      </c>
      <c r="C475" s="593" t="s">
        <v>1211</v>
      </c>
      <c r="D475" s="605"/>
      <c r="E475" s="595"/>
    </row>
    <row r="476" spans="1:5" ht="18">
      <c r="A476" s="687" t="s">
        <v>615</v>
      </c>
      <c r="B476" s="688" t="s">
        <v>616</v>
      </c>
      <c r="C476" s="593" t="s">
        <v>1211</v>
      </c>
      <c r="D476" s="605"/>
      <c r="E476" s="595"/>
    </row>
    <row r="477" spans="1:5" ht="18">
      <c r="A477" s="689" t="s">
        <v>617</v>
      </c>
      <c r="B477" s="690" t="s">
        <v>618</v>
      </c>
      <c r="C477" s="593" t="s">
        <v>1211</v>
      </c>
      <c r="D477" s="605"/>
      <c r="E477" s="595"/>
    </row>
    <row r="478" spans="1:5" ht="18">
      <c r="A478" s="689" t="s">
        <v>619</v>
      </c>
      <c r="B478" s="691" t="s">
        <v>620</v>
      </c>
      <c r="C478" s="593" t="s">
        <v>1211</v>
      </c>
      <c r="D478" s="605"/>
      <c r="E478" s="595"/>
    </row>
    <row r="479" spans="1:5" ht="18">
      <c r="A479" s="689" t="s">
        <v>621</v>
      </c>
      <c r="B479" s="690" t="s">
        <v>622</v>
      </c>
      <c r="C479" s="593" t="s">
        <v>1211</v>
      </c>
      <c r="D479" s="605"/>
      <c r="E479" s="595"/>
    </row>
    <row r="480" spans="1:5" ht="18">
      <c r="A480" s="689" t="s">
        <v>623</v>
      </c>
      <c r="B480" s="690" t="s">
        <v>624</v>
      </c>
      <c r="C480" s="593" t="s">
        <v>1211</v>
      </c>
      <c r="D480" s="605"/>
      <c r="E480" s="595"/>
    </row>
    <row r="481" spans="1:5" ht="18">
      <c r="A481" s="689" t="s">
        <v>625</v>
      </c>
      <c r="B481" s="690" t="s">
        <v>626</v>
      </c>
      <c r="C481" s="593" t="s">
        <v>1211</v>
      </c>
      <c r="D481" s="605"/>
      <c r="E481" s="595"/>
    </row>
    <row r="482" spans="1:5" ht="18">
      <c r="A482" s="689" t="s">
        <v>627</v>
      </c>
      <c r="B482" s="690" t="s">
        <v>628</v>
      </c>
      <c r="C482" s="593" t="s">
        <v>1211</v>
      </c>
      <c r="D482" s="605"/>
      <c r="E482" s="595"/>
    </row>
    <row r="483" spans="1:5" ht="18.75" thickBot="1">
      <c r="A483" s="693" t="s">
        <v>629</v>
      </c>
      <c r="B483" s="694" t="s">
        <v>630</v>
      </c>
      <c r="C483" s="593" t="s">
        <v>1211</v>
      </c>
      <c r="D483" s="605"/>
      <c r="E483" s="595"/>
    </row>
    <row r="484" spans="1:5" ht="18">
      <c r="A484" s="687" t="s">
        <v>631</v>
      </c>
      <c r="B484" s="688" t="s">
        <v>632</v>
      </c>
      <c r="C484" s="593" t="s">
        <v>1211</v>
      </c>
      <c r="D484" s="605"/>
      <c r="E484" s="595"/>
    </row>
    <row r="485" spans="1:5" ht="18">
      <c r="A485" s="689" t="s">
        <v>633</v>
      </c>
      <c r="B485" s="690" t="s">
        <v>634</v>
      </c>
      <c r="C485" s="593" t="s">
        <v>1211</v>
      </c>
      <c r="D485" s="605"/>
      <c r="E485" s="595"/>
    </row>
    <row r="486" spans="1:5" ht="18">
      <c r="A486" s="689" t="s">
        <v>635</v>
      </c>
      <c r="B486" s="690" t="s">
        <v>636</v>
      </c>
      <c r="C486" s="593" t="s">
        <v>1211</v>
      </c>
      <c r="D486" s="605"/>
      <c r="E486" s="595"/>
    </row>
    <row r="487" spans="1:5" ht="18">
      <c r="A487" s="689" t="s">
        <v>637</v>
      </c>
      <c r="B487" s="690" t="s">
        <v>638</v>
      </c>
      <c r="C487" s="593" t="s">
        <v>1211</v>
      </c>
      <c r="D487" s="605"/>
      <c r="E487" s="595"/>
    </row>
    <row r="488" spans="1:5" ht="18">
      <c r="A488" s="689" t="s">
        <v>639</v>
      </c>
      <c r="B488" s="691" t="s">
        <v>640</v>
      </c>
      <c r="C488" s="593" t="s">
        <v>1211</v>
      </c>
      <c r="D488" s="605"/>
      <c r="E488" s="595"/>
    </row>
    <row r="489" spans="1:5" ht="18">
      <c r="A489" s="689" t="s">
        <v>641</v>
      </c>
      <c r="B489" s="690" t="s">
        <v>642</v>
      </c>
      <c r="C489" s="593" t="s">
        <v>1211</v>
      </c>
      <c r="D489" s="605"/>
      <c r="E489" s="595"/>
    </row>
    <row r="490" spans="1:5" ht="18.75" thickBot="1">
      <c r="A490" s="693" t="s">
        <v>1476</v>
      </c>
      <c r="B490" s="694" t="s">
        <v>1477</v>
      </c>
      <c r="C490" s="593" t="s">
        <v>1211</v>
      </c>
      <c r="D490" s="605"/>
      <c r="E490" s="595"/>
    </row>
    <row r="491" spans="1:5" ht="18">
      <c r="A491" s="687" t="s">
        <v>1478</v>
      </c>
      <c r="B491" s="688" t="s">
        <v>1479</v>
      </c>
      <c r="C491" s="593" t="s">
        <v>1211</v>
      </c>
      <c r="D491" s="605"/>
      <c r="E491" s="595"/>
    </row>
    <row r="492" spans="1:5" ht="18">
      <c r="A492" s="689" t="s">
        <v>1480</v>
      </c>
      <c r="B492" s="690" t="s">
        <v>1481</v>
      </c>
      <c r="C492" s="593" t="s">
        <v>1211</v>
      </c>
      <c r="D492" s="605"/>
      <c r="E492" s="595"/>
    </row>
    <row r="493" spans="1:5" ht="18">
      <c r="A493" s="689" t="s">
        <v>1482</v>
      </c>
      <c r="B493" s="690" t="s">
        <v>1483</v>
      </c>
      <c r="C493" s="593" t="s">
        <v>1211</v>
      </c>
      <c r="D493" s="605"/>
      <c r="E493" s="595"/>
    </row>
    <row r="494" spans="1:5" ht="18">
      <c r="A494" s="689" t="s">
        <v>1484</v>
      </c>
      <c r="B494" s="690" t="s">
        <v>1485</v>
      </c>
      <c r="C494" s="593" t="s">
        <v>1211</v>
      </c>
      <c r="D494" s="605"/>
      <c r="E494" s="595"/>
    </row>
    <row r="495" spans="1:5" ht="18">
      <c r="A495" s="689" t="s">
        <v>1486</v>
      </c>
      <c r="B495" s="691" t="s">
        <v>1487</v>
      </c>
      <c r="C495" s="593" t="s">
        <v>1211</v>
      </c>
      <c r="D495" s="605"/>
      <c r="E495" s="595"/>
    </row>
    <row r="496" spans="1:5" ht="18">
      <c r="A496" s="689" t="s">
        <v>1488</v>
      </c>
      <c r="B496" s="690" t="s">
        <v>1489</v>
      </c>
      <c r="C496" s="593" t="s">
        <v>1211</v>
      </c>
      <c r="D496" s="605"/>
      <c r="E496" s="595"/>
    </row>
    <row r="497" spans="1:5" ht="18">
      <c r="A497" s="689" t="s">
        <v>1490</v>
      </c>
      <c r="B497" s="690" t="s">
        <v>1491</v>
      </c>
      <c r="C497" s="593" t="s">
        <v>1211</v>
      </c>
      <c r="D497" s="605"/>
      <c r="E497" s="595"/>
    </row>
    <row r="498" spans="1:5" ht="18">
      <c r="A498" s="689" t="s">
        <v>1492</v>
      </c>
      <c r="B498" s="690" t="s">
        <v>1493</v>
      </c>
      <c r="C498" s="593" t="s">
        <v>1211</v>
      </c>
      <c r="D498" s="605"/>
      <c r="E498" s="595"/>
    </row>
    <row r="499" spans="1:5" ht="18.75" thickBot="1">
      <c r="A499" s="693" t="s">
        <v>1494</v>
      </c>
      <c r="B499" s="694" t="s">
        <v>1495</v>
      </c>
      <c r="C499" s="593" t="s">
        <v>1211</v>
      </c>
      <c r="D499" s="605"/>
      <c r="E499" s="595"/>
    </row>
    <row r="500" spans="1:5" ht="18">
      <c r="A500" s="687" t="s">
        <v>1496</v>
      </c>
      <c r="B500" s="688" t="s">
        <v>1497</v>
      </c>
      <c r="C500" s="593" t="s">
        <v>1211</v>
      </c>
      <c r="D500" s="605"/>
      <c r="E500" s="595"/>
    </row>
    <row r="501" spans="1:5" ht="18">
      <c r="A501" s="689" t="s">
        <v>1498</v>
      </c>
      <c r="B501" s="690" t="s">
        <v>1499</v>
      </c>
      <c r="C501" s="593" t="s">
        <v>1211</v>
      </c>
      <c r="D501" s="605"/>
      <c r="E501" s="595"/>
    </row>
    <row r="502" spans="1:5" ht="18">
      <c r="A502" s="689" t="s">
        <v>1500</v>
      </c>
      <c r="B502" s="691" t="s">
        <v>1501</v>
      </c>
      <c r="C502" s="593" t="s">
        <v>1211</v>
      </c>
      <c r="D502" s="605"/>
      <c r="E502" s="595"/>
    </row>
    <row r="503" spans="1:5" ht="18">
      <c r="A503" s="689" t="s">
        <v>1502</v>
      </c>
      <c r="B503" s="690" t="s">
        <v>1503</v>
      </c>
      <c r="C503" s="593" t="s">
        <v>1211</v>
      </c>
      <c r="D503" s="605"/>
      <c r="E503" s="595"/>
    </row>
    <row r="504" spans="1:5" ht="18">
      <c r="A504" s="689" t="s">
        <v>1504</v>
      </c>
      <c r="B504" s="690" t="s">
        <v>1505</v>
      </c>
      <c r="C504" s="593" t="s">
        <v>1211</v>
      </c>
      <c r="D504" s="605"/>
      <c r="E504" s="595"/>
    </row>
    <row r="505" spans="1:5" ht="18">
      <c r="A505" s="689" t="s">
        <v>1506</v>
      </c>
      <c r="B505" s="690" t="s">
        <v>1507</v>
      </c>
      <c r="C505" s="593" t="s">
        <v>1211</v>
      </c>
      <c r="D505" s="605"/>
      <c r="E505" s="595"/>
    </row>
    <row r="506" spans="1:5" ht="18">
      <c r="A506" s="689" t="s">
        <v>1508</v>
      </c>
      <c r="B506" s="690" t="s">
        <v>1509</v>
      </c>
      <c r="C506" s="593" t="s">
        <v>1211</v>
      </c>
      <c r="D506" s="605"/>
      <c r="E506" s="595"/>
    </row>
    <row r="507" spans="1:5" ht="18.75" thickBot="1">
      <c r="A507" s="693" t="s">
        <v>1510</v>
      </c>
      <c r="B507" s="694" t="s">
        <v>1511</v>
      </c>
      <c r="C507" s="593" t="s">
        <v>1211</v>
      </c>
      <c r="D507" s="605"/>
      <c r="E507" s="595"/>
    </row>
    <row r="508" spans="1:5" ht="18">
      <c r="A508" s="687" t="s">
        <v>1512</v>
      </c>
      <c r="B508" s="688" t="s">
        <v>1513</v>
      </c>
      <c r="C508" s="593" t="s">
        <v>1211</v>
      </c>
      <c r="D508" s="605"/>
      <c r="E508" s="595"/>
    </row>
    <row r="509" spans="1:5" ht="18">
      <c r="A509" s="689" t="s">
        <v>1514</v>
      </c>
      <c r="B509" s="690" t="s">
        <v>1515</v>
      </c>
      <c r="C509" s="593" t="s">
        <v>1211</v>
      </c>
      <c r="D509" s="605"/>
      <c r="E509" s="595"/>
    </row>
    <row r="510" spans="1:5" ht="18">
      <c r="A510" s="689" t="s">
        <v>1516</v>
      </c>
      <c r="B510" s="690" t="s">
        <v>1517</v>
      </c>
      <c r="C510" s="593" t="s">
        <v>1211</v>
      </c>
      <c r="D510" s="605"/>
      <c r="E510" s="595"/>
    </row>
    <row r="511" spans="1:5" ht="18">
      <c r="A511" s="689" t="s">
        <v>1518</v>
      </c>
      <c r="B511" s="690" t="s">
        <v>1519</v>
      </c>
      <c r="C511" s="593" t="s">
        <v>1211</v>
      </c>
      <c r="D511" s="605"/>
      <c r="E511" s="595"/>
    </row>
    <row r="512" spans="1:5" ht="18">
      <c r="A512" s="689" t="s">
        <v>1520</v>
      </c>
      <c r="B512" s="690" t="s">
        <v>1521</v>
      </c>
      <c r="C512" s="593" t="s">
        <v>1211</v>
      </c>
      <c r="D512" s="605"/>
      <c r="E512" s="595"/>
    </row>
    <row r="513" spans="1:5" ht="18">
      <c r="A513" s="689" t="s">
        <v>1522</v>
      </c>
      <c r="B513" s="690" t="s">
        <v>1523</v>
      </c>
      <c r="C513" s="593" t="s">
        <v>1211</v>
      </c>
      <c r="D513" s="605"/>
      <c r="E513" s="595"/>
    </row>
    <row r="514" spans="1:5" ht="18">
      <c r="A514" s="689" t="s">
        <v>1524</v>
      </c>
      <c r="B514" s="690" t="s">
        <v>1525</v>
      </c>
      <c r="C514" s="593" t="s">
        <v>1211</v>
      </c>
      <c r="D514" s="605"/>
      <c r="E514" s="595"/>
    </row>
    <row r="515" spans="1:5" ht="18">
      <c r="A515" s="689" t="s">
        <v>1526</v>
      </c>
      <c r="B515" s="690" t="s">
        <v>1527</v>
      </c>
      <c r="C515" s="593" t="s">
        <v>1211</v>
      </c>
      <c r="D515" s="605"/>
      <c r="E515" s="595"/>
    </row>
    <row r="516" spans="1:5" ht="18">
      <c r="A516" s="689" t="s">
        <v>1528</v>
      </c>
      <c r="B516" s="691" t="s">
        <v>1529</v>
      </c>
      <c r="C516" s="593" t="s">
        <v>1211</v>
      </c>
      <c r="D516" s="605"/>
      <c r="E516" s="595"/>
    </row>
    <row r="517" spans="1:5" ht="18">
      <c r="A517" s="689" t="s">
        <v>1530</v>
      </c>
      <c r="B517" s="690" t="s">
        <v>1531</v>
      </c>
      <c r="C517" s="593" t="s">
        <v>1211</v>
      </c>
      <c r="D517" s="605"/>
      <c r="E517" s="595"/>
    </row>
    <row r="518" spans="1:5" ht="18.75" thickBot="1">
      <c r="A518" s="693" t="s">
        <v>1532</v>
      </c>
      <c r="B518" s="694" t="s">
        <v>1533</v>
      </c>
      <c r="C518" s="593" t="s">
        <v>1211</v>
      </c>
      <c r="D518" s="605"/>
      <c r="E518" s="595"/>
    </row>
    <row r="519" spans="1:5" ht="18">
      <c r="A519" s="687" t="s">
        <v>1534</v>
      </c>
      <c r="B519" s="688" t="s">
        <v>1535</v>
      </c>
      <c r="C519" s="593" t="s">
        <v>1211</v>
      </c>
      <c r="D519" s="605"/>
      <c r="E519" s="595"/>
    </row>
    <row r="520" spans="1:5" ht="18">
      <c r="A520" s="689" t="s">
        <v>1536</v>
      </c>
      <c r="B520" s="690" t="s">
        <v>1537</v>
      </c>
      <c r="C520" s="593" t="s">
        <v>1211</v>
      </c>
      <c r="D520" s="605"/>
      <c r="E520" s="595"/>
    </row>
    <row r="521" spans="1:5" ht="18">
      <c r="A521" s="689" t="s">
        <v>1538</v>
      </c>
      <c r="B521" s="690" t="s">
        <v>1539</v>
      </c>
      <c r="C521" s="593" t="s">
        <v>1211</v>
      </c>
      <c r="D521" s="605"/>
      <c r="E521" s="595"/>
    </row>
    <row r="522" spans="1:5" ht="18">
      <c r="A522" s="689" t="s">
        <v>1540</v>
      </c>
      <c r="B522" s="690" t="s">
        <v>1541</v>
      </c>
      <c r="C522" s="593" t="s">
        <v>1211</v>
      </c>
      <c r="D522" s="605"/>
      <c r="E522" s="595"/>
    </row>
    <row r="523" spans="1:5" ht="18">
      <c r="A523" s="689" t="s">
        <v>1542</v>
      </c>
      <c r="B523" s="690" t="s">
        <v>1543</v>
      </c>
      <c r="C523" s="593" t="s">
        <v>1211</v>
      </c>
      <c r="D523" s="605"/>
      <c r="E523" s="595"/>
    </row>
    <row r="524" spans="1:5" ht="18">
      <c r="A524" s="689" t="s">
        <v>1544</v>
      </c>
      <c r="B524" s="691" t="s">
        <v>1545</v>
      </c>
      <c r="C524" s="593" t="s">
        <v>1211</v>
      </c>
      <c r="D524" s="605"/>
      <c r="E524" s="595"/>
    </row>
    <row r="525" spans="1:5" ht="18">
      <c r="A525" s="689" t="s">
        <v>1546</v>
      </c>
      <c r="B525" s="690" t="s">
        <v>1547</v>
      </c>
      <c r="C525" s="593" t="s">
        <v>1211</v>
      </c>
      <c r="D525" s="605"/>
      <c r="E525" s="595"/>
    </row>
    <row r="526" spans="1:5" ht="18">
      <c r="A526" s="689" t="s">
        <v>1548</v>
      </c>
      <c r="B526" s="690" t="s">
        <v>1549</v>
      </c>
      <c r="C526" s="593" t="s">
        <v>1211</v>
      </c>
      <c r="D526" s="605"/>
      <c r="E526" s="595"/>
    </row>
    <row r="527" spans="1:5" ht="18">
      <c r="A527" s="689" t="s">
        <v>1550</v>
      </c>
      <c r="B527" s="690" t="s">
        <v>1551</v>
      </c>
      <c r="C527" s="593" t="s">
        <v>1211</v>
      </c>
      <c r="D527" s="605"/>
      <c r="E527" s="595"/>
    </row>
    <row r="528" spans="1:5" ht="18">
      <c r="A528" s="689" t="s">
        <v>1552</v>
      </c>
      <c r="B528" s="690" t="s">
        <v>1553</v>
      </c>
      <c r="C528" s="593" t="s">
        <v>1211</v>
      </c>
      <c r="D528" s="605"/>
      <c r="E528" s="595"/>
    </row>
    <row r="529" spans="1:5" ht="18">
      <c r="A529" s="847" t="s">
        <v>1554</v>
      </c>
      <c r="B529" s="848" t="s">
        <v>1555</v>
      </c>
      <c r="C529" s="593" t="s">
        <v>1211</v>
      </c>
      <c r="D529" s="605"/>
      <c r="E529" s="595"/>
    </row>
    <row r="530" spans="1:5" ht="18.75" thickBot="1">
      <c r="A530" s="847" t="s">
        <v>67</v>
      </c>
      <c r="B530" s="849" t="s">
        <v>66</v>
      </c>
      <c r="C530" s="593"/>
      <c r="D530" s="605"/>
      <c r="E530" s="595"/>
    </row>
    <row r="531" spans="1:5" ht="18">
      <c r="A531" s="850" t="s">
        <v>1556</v>
      </c>
      <c r="B531" s="851" t="s">
        <v>1557</v>
      </c>
      <c r="C531" s="593" t="s">
        <v>1211</v>
      </c>
      <c r="D531" s="605"/>
      <c r="E531" s="595"/>
    </row>
    <row r="532" spans="1:5" ht="18">
      <c r="A532" s="696" t="s">
        <v>1558</v>
      </c>
      <c r="B532" s="697" t="s">
        <v>1559</v>
      </c>
      <c r="C532" s="593" t="s">
        <v>1211</v>
      </c>
      <c r="D532" s="605"/>
      <c r="E532" s="595"/>
    </row>
    <row r="533" spans="1:5" ht="18">
      <c r="A533" s="689" t="s">
        <v>1560</v>
      </c>
      <c r="B533" s="690" t="s">
        <v>1561</v>
      </c>
      <c r="C533" s="593" t="s">
        <v>1211</v>
      </c>
      <c r="D533" s="605"/>
      <c r="E533" s="595"/>
    </row>
    <row r="534" spans="1:5" ht="18">
      <c r="A534" s="689" t="s">
        <v>1562</v>
      </c>
      <c r="B534" s="691" t="s">
        <v>1563</v>
      </c>
      <c r="C534" s="593" t="s">
        <v>1211</v>
      </c>
      <c r="D534" s="605"/>
      <c r="E534" s="595"/>
    </row>
    <row r="535" spans="1:5" ht="18">
      <c r="A535" s="689" t="s">
        <v>1564</v>
      </c>
      <c r="B535" s="690" t="s">
        <v>1565</v>
      </c>
      <c r="C535" s="593" t="s">
        <v>1211</v>
      </c>
      <c r="D535" s="605"/>
      <c r="E535" s="595"/>
    </row>
    <row r="536" spans="1:5" ht="18.75" thickBot="1">
      <c r="A536" s="693" t="s">
        <v>1566</v>
      </c>
      <c r="B536" s="694" t="s">
        <v>1567</v>
      </c>
      <c r="C536" s="593" t="s">
        <v>1211</v>
      </c>
      <c r="D536" s="605"/>
      <c r="E536" s="595"/>
    </row>
    <row r="537" spans="1:5" ht="18">
      <c r="A537" s="696" t="s">
        <v>1568</v>
      </c>
      <c r="B537" s="697" t="s">
        <v>1569</v>
      </c>
      <c r="C537" s="593" t="s">
        <v>1211</v>
      </c>
      <c r="D537" s="605"/>
      <c r="E537" s="595"/>
    </row>
    <row r="538" spans="1:5" ht="18">
      <c r="A538" s="689" t="s">
        <v>1570</v>
      </c>
      <c r="B538" s="690" t="s">
        <v>1571</v>
      </c>
      <c r="C538" s="593" t="s">
        <v>1211</v>
      </c>
      <c r="D538" s="605"/>
      <c r="E538" s="595"/>
    </row>
    <row r="539" spans="1:5" ht="18">
      <c r="A539" s="689" t="s">
        <v>1572</v>
      </c>
      <c r="B539" s="690" t="s">
        <v>1573</v>
      </c>
      <c r="C539" s="593" t="s">
        <v>1211</v>
      </c>
      <c r="D539" s="605"/>
      <c r="E539" s="595"/>
    </row>
    <row r="540" spans="1:5" ht="18">
      <c r="A540" s="689" t="s">
        <v>1574</v>
      </c>
      <c r="B540" s="690" t="s">
        <v>1575</v>
      </c>
      <c r="C540" s="593" t="s">
        <v>1211</v>
      </c>
      <c r="D540" s="605"/>
      <c r="E540" s="595"/>
    </row>
    <row r="541" spans="1:5" ht="18">
      <c r="A541" s="689" t="s">
        <v>1576</v>
      </c>
      <c r="B541" s="690" t="s">
        <v>1577</v>
      </c>
      <c r="C541" s="593" t="s">
        <v>1211</v>
      </c>
      <c r="D541" s="605"/>
      <c r="E541" s="595"/>
    </row>
    <row r="542" spans="1:5" ht="18">
      <c r="A542" s="689" t="s">
        <v>1578</v>
      </c>
      <c r="B542" s="690" t="s">
        <v>1579</v>
      </c>
      <c r="C542" s="593" t="s">
        <v>1211</v>
      </c>
      <c r="D542" s="605"/>
      <c r="E542" s="595"/>
    </row>
    <row r="543" spans="1:5" ht="18">
      <c r="A543" s="689" t="s">
        <v>1580</v>
      </c>
      <c r="B543" s="690" t="s">
        <v>1581</v>
      </c>
      <c r="C543" s="593" t="s">
        <v>1211</v>
      </c>
      <c r="D543" s="605"/>
      <c r="E543" s="595"/>
    </row>
    <row r="544" spans="1:5" ht="18">
      <c r="A544" s="689" t="s">
        <v>1582</v>
      </c>
      <c r="B544" s="691" t="s">
        <v>1583</v>
      </c>
      <c r="C544" s="593" t="s">
        <v>1211</v>
      </c>
      <c r="D544" s="605"/>
      <c r="E544" s="595"/>
    </row>
    <row r="545" spans="1:5" ht="18">
      <c r="A545" s="689" t="s">
        <v>1584</v>
      </c>
      <c r="B545" s="690" t="s">
        <v>1585</v>
      </c>
      <c r="C545" s="593" t="s">
        <v>1211</v>
      </c>
      <c r="D545" s="605"/>
      <c r="E545" s="595"/>
    </row>
    <row r="546" spans="1:5" ht="18">
      <c r="A546" s="689" t="s">
        <v>1586</v>
      </c>
      <c r="B546" s="690" t="s">
        <v>1587</v>
      </c>
      <c r="C546" s="593" t="s">
        <v>1211</v>
      </c>
      <c r="D546" s="605"/>
      <c r="E546" s="595"/>
    </row>
    <row r="547" spans="1:5" ht="18.75" thickBot="1">
      <c r="A547" s="698" t="s">
        <v>1588</v>
      </c>
      <c r="B547" s="694" t="s">
        <v>1589</v>
      </c>
      <c r="C547" s="593" t="s">
        <v>1211</v>
      </c>
      <c r="D547" s="606"/>
      <c r="E547" s="595"/>
    </row>
    <row r="548" spans="1:5" ht="18">
      <c r="A548" s="696" t="s">
        <v>1590</v>
      </c>
      <c r="B548" s="697" t="s">
        <v>1591</v>
      </c>
      <c r="C548" s="593" t="s">
        <v>1211</v>
      </c>
      <c r="D548" s="605"/>
      <c r="E548" s="595"/>
    </row>
    <row r="549" spans="1:5" ht="18">
      <c r="A549" s="689" t="s">
        <v>1592</v>
      </c>
      <c r="B549" s="690" t="s">
        <v>1593</v>
      </c>
      <c r="C549" s="593" t="s">
        <v>1211</v>
      </c>
      <c r="D549" s="605"/>
      <c r="E549" s="595"/>
    </row>
    <row r="550" spans="1:5" ht="18">
      <c r="A550" s="689" t="s">
        <v>1594</v>
      </c>
      <c r="B550" s="690" t="s">
        <v>1595</v>
      </c>
      <c r="C550" s="593" t="s">
        <v>1211</v>
      </c>
      <c r="D550" s="605"/>
      <c r="E550" s="595"/>
    </row>
    <row r="551" spans="1:5" ht="18">
      <c r="A551" s="689" t="s">
        <v>1596</v>
      </c>
      <c r="B551" s="690" t="s">
        <v>1597</v>
      </c>
      <c r="C551" s="593" t="s">
        <v>1211</v>
      </c>
      <c r="D551" s="605"/>
      <c r="E551" s="595"/>
    </row>
    <row r="552" spans="1:5" ht="18">
      <c r="A552" s="689" t="s">
        <v>1598</v>
      </c>
      <c r="B552" s="690" t="s">
        <v>1599</v>
      </c>
      <c r="C552" s="593" t="s">
        <v>1211</v>
      </c>
      <c r="D552" s="605"/>
      <c r="E552" s="595"/>
    </row>
    <row r="553" spans="1:5" ht="18">
      <c r="A553" s="689" t="s">
        <v>1600</v>
      </c>
      <c r="B553" s="690" t="s">
        <v>1601</v>
      </c>
      <c r="C553" s="593" t="s">
        <v>1211</v>
      </c>
      <c r="D553" s="605"/>
      <c r="E553" s="595"/>
    </row>
    <row r="554" spans="1:5" ht="18">
      <c r="A554" s="689" t="s">
        <v>1602</v>
      </c>
      <c r="B554" s="690" t="s">
        <v>1603</v>
      </c>
      <c r="C554" s="593" t="s">
        <v>1211</v>
      </c>
      <c r="D554" s="605"/>
      <c r="E554" s="595"/>
    </row>
    <row r="555" spans="1:5" ht="18">
      <c r="A555" s="689" t="s">
        <v>1604</v>
      </c>
      <c r="B555" s="690" t="s">
        <v>1605</v>
      </c>
      <c r="C555" s="593" t="s">
        <v>1211</v>
      </c>
      <c r="D555" s="605"/>
      <c r="E555" s="595"/>
    </row>
    <row r="556" spans="1:5" ht="18">
      <c r="A556" s="689" t="s">
        <v>1606</v>
      </c>
      <c r="B556" s="691" t="s">
        <v>1607</v>
      </c>
      <c r="C556" s="593" t="s">
        <v>1211</v>
      </c>
      <c r="D556" s="605"/>
      <c r="E556" s="595"/>
    </row>
    <row r="557" spans="1:5" ht="18">
      <c r="A557" s="689" t="s">
        <v>1608</v>
      </c>
      <c r="B557" s="690" t="s">
        <v>1609</v>
      </c>
      <c r="C557" s="593" t="s">
        <v>1211</v>
      </c>
      <c r="D557" s="605"/>
      <c r="E557" s="595"/>
    </row>
    <row r="558" spans="1:5" ht="18">
      <c r="A558" s="689" t="s">
        <v>1610</v>
      </c>
      <c r="B558" s="690" t="s">
        <v>1611</v>
      </c>
      <c r="C558" s="593" t="s">
        <v>1211</v>
      </c>
      <c r="D558" s="605"/>
      <c r="E558" s="595"/>
    </row>
    <row r="559" spans="1:5" ht="18">
      <c r="A559" s="689" t="s">
        <v>1612</v>
      </c>
      <c r="B559" s="690" t="s">
        <v>1613</v>
      </c>
      <c r="C559" s="593" t="s">
        <v>1211</v>
      </c>
      <c r="D559" s="605"/>
      <c r="E559" s="595"/>
    </row>
    <row r="560" spans="1:5" ht="18">
      <c r="A560" s="689" t="s">
        <v>1614</v>
      </c>
      <c r="B560" s="690" t="s">
        <v>1615</v>
      </c>
      <c r="C560" s="593" t="s">
        <v>1211</v>
      </c>
      <c r="D560" s="605"/>
      <c r="E560" s="595"/>
    </row>
    <row r="561" spans="1:5" ht="18">
      <c r="A561" s="689" t="s">
        <v>1616</v>
      </c>
      <c r="B561" s="690" t="s">
        <v>1617</v>
      </c>
      <c r="C561" s="593" t="s">
        <v>1211</v>
      </c>
      <c r="D561" s="605"/>
      <c r="E561" s="595"/>
    </row>
    <row r="562" spans="1:5" ht="18">
      <c r="A562" s="689" t="s">
        <v>1618</v>
      </c>
      <c r="B562" s="690" t="s">
        <v>1619</v>
      </c>
      <c r="C562" s="593" t="s">
        <v>1211</v>
      </c>
      <c r="D562" s="605"/>
      <c r="E562" s="595"/>
    </row>
    <row r="563" spans="1:5" ht="18">
      <c r="A563" s="689" t="s">
        <v>1620</v>
      </c>
      <c r="B563" s="690" t="s">
        <v>1621</v>
      </c>
      <c r="C563" s="593" t="s">
        <v>1211</v>
      </c>
      <c r="D563" s="605"/>
      <c r="E563" s="595"/>
    </row>
    <row r="564" spans="1:5" ht="18.75">
      <c r="A564" s="689" t="s">
        <v>1622</v>
      </c>
      <c r="B564" s="690" t="s">
        <v>1623</v>
      </c>
      <c r="C564" s="593" t="s">
        <v>1211</v>
      </c>
      <c r="D564" s="605"/>
      <c r="E564" s="595"/>
    </row>
    <row r="565" spans="1:5" ht="19.5" thickBot="1">
      <c r="A565" s="693" t="s">
        <v>1624</v>
      </c>
      <c r="B565" s="699" t="s">
        <v>1625</v>
      </c>
      <c r="C565" s="593" t="s">
        <v>1211</v>
      </c>
      <c r="D565" s="607"/>
      <c r="E565" s="595"/>
    </row>
    <row r="566" spans="1:5" ht="18.75">
      <c r="A566" s="687" t="s">
        <v>1626</v>
      </c>
      <c r="B566" s="688" t="s">
        <v>1627</v>
      </c>
      <c r="C566" s="593" t="s">
        <v>1211</v>
      </c>
      <c r="D566" s="605"/>
      <c r="E566" s="595"/>
    </row>
    <row r="567" spans="1:5" ht="18.75">
      <c r="A567" s="689" t="s">
        <v>1628</v>
      </c>
      <c r="B567" s="690" t="s">
        <v>1629</v>
      </c>
      <c r="C567" s="593" t="s">
        <v>1211</v>
      </c>
      <c r="D567" s="605"/>
      <c r="E567" s="595"/>
    </row>
    <row r="568" spans="1:5" ht="18.75">
      <c r="A568" s="689" t="s">
        <v>1630</v>
      </c>
      <c r="B568" s="690" t="s">
        <v>1631</v>
      </c>
      <c r="C568" s="593" t="s">
        <v>1211</v>
      </c>
      <c r="D568" s="605"/>
      <c r="E568" s="595"/>
    </row>
    <row r="569" spans="1:5" ht="18.75">
      <c r="A569" s="689" t="s">
        <v>1632</v>
      </c>
      <c r="B569" s="690" t="s">
        <v>1633</v>
      </c>
      <c r="C569" s="593" t="s">
        <v>1211</v>
      </c>
      <c r="D569" s="605"/>
      <c r="E569" s="595"/>
    </row>
    <row r="570" spans="1:5" ht="19.5">
      <c r="A570" s="689" t="s">
        <v>1634</v>
      </c>
      <c r="B570" s="691" t="s">
        <v>1635</v>
      </c>
      <c r="C570" s="593" t="s">
        <v>1211</v>
      </c>
      <c r="D570" s="605"/>
      <c r="E570" s="595"/>
    </row>
    <row r="571" spans="1:5" ht="18.75">
      <c r="A571" s="689" t="s">
        <v>1636</v>
      </c>
      <c r="B571" s="690" t="s">
        <v>1637</v>
      </c>
      <c r="C571" s="593" t="s">
        <v>1211</v>
      </c>
      <c r="D571" s="605"/>
      <c r="E571" s="595"/>
    </row>
    <row r="572" spans="1:5" ht="19.5" thickBot="1">
      <c r="A572" s="693" t="s">
        <v>1638</v>
      </c>
      <c r="B572" s="694" t="s">
        <v>1639</v>
      </c>
      <c r="C572" s="593" t="s">
        <v>1211</v>
      </c>
      <c r="D572" s="605"/>
      <c r="E572" s="595"/>
    </row>
    <row r="573" spans="1:5" ht="18.75">
      <c r="A573" s="687" t="s">
        <v>1640</v>
      </c>
      <c r="B573" s="688" t="s">
        <v>1641</v>
      </c>
      <c r="C573" s="593" t="s">
        <v>1211</v>
      </c>
      <c r="D573" s="605"/>
      <c r="E573" s="595"/>
    </row>
    <row r="574" spans="1:5" ht="18.75">
      <c r="A574" s="689" t="s">
        <v>1642</v>
      </c>
      <c r="B574" s="690" t="s">
        <v>528</v>
      </c>
      <c r="C574" s="593" t="s">
        <v>1211</v>
      </c>
      <c r="D574" s="605"/>
      <c r="E574" s="595"/>
    </row>
    <row r="575" spans="1:5" ht="18.75">
      <c r="A575" s="689" t="s">
        <v>1643</v>
      </c>
      <c r="B575" s="690" t="s">
        <v>1644</v>
      </c>
      <c r="C575" s="593" t="s">
        <v>1211</v>
      </c>
      <c r="D575" s="605"/>
      <c r="E575" s="595"/>
    </row>
    <row r="576" spans="1:5" ht="18.75">
      <c r="A576" s="689" t="s">
        <v>1645</v>
      </c>
      <c r="B576" s="690" t="s">
        <v>1646</v>
      </c>
      <c r="C576" s="593" t="s">
        <v>1211</v>
      </c>
      <c r="D576" s="605"/>
      <c r="E576" s="595"/>
    </row>
    <row r="577" spans="1:5" ht="18.75">
      <c r="A577" s="689" t="s">
        <v>1647</v>
      </c>
      <c r="B577" s="690" t="s">
        <v>1648</v>
      </c>
      <c r="C577" s="593" t="s">
        <v>1211</v>
      </c>
      <c r="D577" s="605"/>
      <c r="E577" s="595"/>
    </row>
    <row r="578" spans="1:5" ht="19.5">
      <c r="A578" s="689" t="s">
        <v>1649</v>
      </c>
      <c r="B578" s="691" t="s">
        <v>1650</v>
      </c>
      <c r="C578" s="593" t="s">
        <v>1211</v>
      </c>
      <c r="D578" s="605"/>
      <c r="E578" s="595"/>
    </row>
    <row r="579" spans="1:5" ht="18.75">
      <c r="A579" s="689" t="s">
        <v>1651</v>
      </c>
      <c r="B579" s="690" t="s">
        <v>1652</v>
      </c>
      <c r="C579" s="593" t="s">
        <v>1211</v>
      </c>
      <c r="D579" s="605"/>
      <c r="E579" s="595"/>
    </row>
    <row r="580" spans="1:5" ht="19.5" thickBot="1">
      <c r="A580" s="693" t="s">
        <v>1653</v>
      </c>
      <c r="B580" s="694" t="s">
        <v>1654</v>
      </c>
      <c r="C580" s="593" t="s">
        <v>1211</v>
      </c>
      <c r="D580" s="605"/>
      <c r="E580" s="595"/>
    </row>
    <row r="581" spans="1:5" ht="18.75">
      <c r="A581" s="687" t="s">
        <v>1655</v>
      </c>
      <c r="B581" s="688" t="s">
        <v>1656</v>
      </c>
      <c r="C581" s="593" t="s">
        <v>1211</v>
      </c>
      <c r="D581" s="605"/>
      <c r="E581" s="595"/>
    </row>
    <row r="582" spans="1:5" ht="18.75">
      <c r="A582" s="689" t="s">
        <v>1657</v>
      </c>
      <c r="B582" s="690" t="s">
        <v>1658</v>
      </c>
      <c r="C582" s="593" t="s">
        <v>1211</v>
      </c>
      <c r="D582" s="605"/>
      <c r="E582" s="595"/>
    </row>
    <row r="583" spans="1:5" ht="18.75">
      <c r="A583" s="689" t="s">
        <v>1659</v>
      </c>
      <c r="B583" s="690" t="s">
        <v>1660</v>
      </c>
      <c r="C583" s="593" t="s">
        <v>1211</v>
      </c>
      <c r="D583" s="605"/>
      <c r="E583" s="595"/>
    </row>
    <row r="584" spans="1:5" ht="18.75">
      <c r="A584" s="689" t="s">
        <v>1661</v>
      </c>
      <c r="B584" s="690" t="s">
        <v>1662</v>
      </c>
      <c r="C584" s="593" t="s">
        <v>1211</v>
      </c>
      <c r="D584" s="605"/>
      <c r="E584" s="595"/>
    </row>
    <row r="585" spans="1:5" ht="19.5">
      <c r="A585" s="689" t="s">
        <v>1663</v>
      </c>
      <c r="B585" s="691" t="s">
        <v>1664</v>
      </c>
      <c r="C585" s="593" t="s">
        <v>1211</v>
      </c>
      <c r="D585" s="605"/>
      <c r="E585" s="595"/>
    </row>
    <row r="586" spans="1:5" ht="18.75">
      <c r="A586" s="689" t="s">
        <v>1665</v>
      </c>
      <c r="B586" s="690" t="s">
        <v>1666</v>
      </c>
      <c r="C586" s="593" t="s">
        <v>1211</v>
      </c>
      <c r="D586" s="605"/>
      <c r="E586" s="595"/>
    </row>
    <row r="587" spans="1:5" ht="19.5" thickBot="1">
      <c r="A587" s="693" t="s">
        <v>1667</v>
      </c>
      <c r="B587" s="694" t="s">
        <v>1668</v>
      </c>
      <c r="C587" s="593" t="s">
        <v>1211</v>
      </c>
      <c r="D587" s="605"/>
      <c r="E587" s="595"/>
    </row>
    <row r="588" spans="1:5" ht="18.75">
      <c r="A588" s="687" t="s">
        <v>1669</v>
      </c>
      <c r="B588" s="688" t="s">
        <v>1670</v>
      </c>
      <c r="C588" s="593" t="s">
        <v>1211</v>
      </c>
      <c r="D588" s="605"/>
      <c r="E588" s="595"/>
    </row>
    <row r="589" spans="1:5" ht="18.75">
      <c r="A589" s="689" t="s">
        <v>1671</v>
      </c>
      <c r="B589" s="690" t="s">
        <v>1672</v>
      </c>
      <c r="C589" s="593" t="s">
        <v>1211</v>
      </c>
      <c r="D589" s="605"/>
      <c r="E589" s="595"/>
    </row>
    <row r="590" spans="1:5" ht="19.5">
      <c r="A590" s="689" t="s">
        <v>1673</v>
      </c>
      <c r="B590" s="691" t="s">
        <v>1674</v>
      </c>
      <c r="C590" s="593" t="s">
        <v>1211</v>
      </c>
      <c r="D590" s="605"/>
      <c r="E590" s="595"/>
    </row>
    <row r="591" spans="1:5" ht="19.5" thickBot="1">
      <c r="A591" s="693" t="s">
        <v>1675</v>
      </c>
      <c r="B591" s="694" t="s">
        <v>1676</v>
      </c>
      <c r="C591" s="593" t="s">
        <v>1211</v>
      </c>
      <c r="D591" s="605"/>
      <c r="E591" s="595"/>
    </row>
    <row r="592" spans="1:5" ht="18.75">
      <c r="A592" s="687" t="s">
        <v>1677</v>
      </c>
      <c r="B592" s="688" t="s">
        <v>1678</v>
      </c>
      <c r="C592" s="593" t="s">
        <v>1211</v>
      </c>
      <c r="D592" s="605"/>
      <c r="E592" s="595"/>
    </row>
    <row r="593" spans="1:5" ht="18.75">
      <c r="A593" s="689" t="s">
        <v>1679</v>
      </c>
      <c r="B593" s="690" t="s">
        <v>1680</v>
      </c>
      <c r="C593" s="593" t="s">
        <v>1211</v>
      </c>
      <c r="D593" s="605"/>
      <c r="E593" s="595"/>
    </row>
    <row r="594" spans="1:5" ht="18.75">
      <c r="A594" s="689" t="s">
        <v>1681</v>
      </c>
      <c r="B594" s="690" t="s">
        <v>1682</v>
      </c>
      <c r="C594" s="593" t="s">
        <v>1211</v>
      </c>
      <c r="D594" s="605"/>
      <c r="E594" s="595"/>
    </row>
    <row r="595" spans="1:5" ht="18.75">
      <c r="A595" s="689" t="s">
        <v>1683</v>
      </c>
      <c r="B595" s="690" t="s">
        <v>1684</v>
      </c>
      <c r="C595" s="593" t="s">
        <v>1211</v>
      </c>
      <c r="D595" s="605"/>
      <c r="E595" s="595"/>
    </row>
    <row r="596" spans="1:5" ht="18.75">
      <c r="A596" s="689" t="s">
        <v>1685</v>
      </c>
      <c r="B596" s="690" t="s">
        <v>1686</v>
      </c>
      <c r="C596" s="593" t="s">
        <v>1211</v>
      </c>
      <c r="D596" s="605"/>
      <c r="E596" s="595"/>
    </row>
    <row r="597" spans="1:5" ht="18.75">
      <c r="A597" s="689" t="s">
        <v>1687</v>
      </c>
      <c r="B597" s="690" t="s">
        <v>1688</v>
      </c>
      <c r="C597" s="593" t="s">
        <v>1211</v>
      </c>
      <c r="D597" s="605"/>
      <c r="E597" s="595"/>
    </row>
    <row r="598" spans="1:5" ht="18.75">
      <c r="A598" s="689" t="s">
        <v>1689</v>
      </c>
      <c r="B598" s="690" t="s">
        <v>1690</v>
      </c>
      <c r="C598" s="593" t="s">
        <v>1211</v>
      </c>
      <c r="D598" s="605"/>
      <c r="E598" s="595"/>
    </row>
    <row r="599" spans="1:5" ht="18.75">
      <c r="A599" s="689" t="s">
        <v>1691</v>
      </c>
      <c r="B599" s="690" t="s">
        <v>1692</v>
      </c>
      <c r="C599" s="593" t="s">
        <v>1211</v>
      </c>
      <c r="D599" s="605"/>
      <c r="E599" s="595"/>
    </row>
    <row r="600" spans="1:5" ht="19.5">
      <c r="A600" s="689" t="s">
        <v>1693</v>
      </c>
      <c r="B600" s="691" t="s">
        <v>1694</v>
      </c>
      <c r="C600" s="593" t="s">
        <v>1211</v>
      </c>
      <c r="D600" s="605"/>
      <c r="E600" s="595"/>
    </row>
    <row r="601" spans="1:5" ht="19.5" thickBot="1">
      <c r="A601" s="693" t="s">
        <v>1695</v>
      </c>
      <c r="B601" s="694" t="s">
        <v>1696</v>
      </c>
      <c r="C601" s="593" t="s">
        <v>1211</v>
      </c>
      <c r="D601" s="605"/>
      <c r="E601" s="595"/>
    </row>
    <row r="602" spans="1:5" ht="18.75">
      <c r="A602" s="687" t="s">
        <v>1697</v>
      </c>
      <c r="B602" s="688" t="s">
        <v>1698</v>
      </c>
      <c r="C602" s="593" t="s">
        <v>1211</v>
      </c>
      <c r="D602" s="605"/>
      <c r="E602" s="595"/>
    </row>
    <row r="603" spans="1:5" ht="18.75">
      <c r="A603" s="689" t="s">
        <v>1699</v>
      </c>
      <c r="B603" s="690" t="s">
        <v>1700</v>
      </c>
      <c r="C603" s="593" t="s">
        <v>1211</v>
      </c>
      <c r="D603" s="605"/>
      <c r="E603" s="595"/>
    </row>
    <row r="604" spans="1:5" ht="18.75">
      <c r="A604" s="689" t="s">
        <v>1701</v>
      </c>
      <c r="B604" s="690" t="s">
        <v>1702</v>
      </c>
      <c r="C604" s="593" t="s">
        <v>1211</v>
      </c>
      <c r="D604" s="605"/>
      <c r="E604" s="595"/>
    </row>
    <row r="605" spans="1:5" ht="18.75">
      <c r="A605" s="689" t="s">
        <v>1703</v>
      </c>
      <c r="B605" s="690" t="s">
        <v>1704</v>
      </c>
      <c r="C605" s="593" t="s">
        <v>1211</v>
      </c>
      <c r="D605" s="605"/>
      <c r="E605" s="595"/>
    </row>
    <row r="606" spans="1:5" ht="18.75">
      <c r="A606" s="689" t="s">
        <v>1705</v>
      </c>
      <c r="B606" s="690" t="s">
        <v>1706</v>
      </c>
      <c r="C606" s="593" t="s">
        <v>1211</v>
      </c>
      <c r="D606" s="605"/>
      <c r="E606" s="595"/>
    </row>
    <row r="607" spans="1:5" ht="18.75">
      <c r="A607" s="689" t="s">
        <v>1707</v>
      </c>
      <c r="B607" s="690" t="s">
        <v>1708</v>
      </c>
      <c r="C607" s="593" t="s">
        <v>1211</v>
      </c>
      <c r="D607" s="605"/>
      <c r="E607" s="595"/>
    </row>
    <row r="608" spans="1:5" ht="18.75">
      <c r="A608" s="689" t="s">
        <v>1709</v>
      </c>
      <c r="B608" s="690" t="s">
        <v>1710</v>
      </c>
      <c r="C608" s="593" t="s">
        <v>1211</v>
      </c>
      <c r="D608" s="605"/>
      <c r="E608" s="595"/>
    </row>
    <row r="609" spans="1:5" ht="18.75">
      <c r="A609" s="689" t="s">
        <v>1711</v>
      </c>
      <c r="B609" s="690" t="s">
        <v>1712</v>
      </c>
      <c r="C609" s="593" t="s">
        <v>1211</v>
      </c>
      <c r="D609" s="605"/>
      <c r="E609" s="595"/>
    </row>
    <row r="610" spans="1:5" ht="18.75">
      <c r="A610" s="689" t="s">
        <v>1713</v>
      </c>
      <c r="B610" s="690" t="s">
        <v>789</v>
      </c>
      <c r="C610" s="593" t="s">
        <v>1211</v>
      </c>
      <c r="D610" s="605"/>
      <c r="E610" s="595"/>
    </row>
    <row r="611" spans="1:5" ht="18.75">
      <c r="A611" s="689" t="s">
        <v>790</v>
      </c>
      <c r="B611" s="690" t="s">
        <v>791</v>
      </c>
      <c r="C611" s="593" t="s">
        <v>1211</v>
      </c>
      <c r="D611" s="605"/>
      <c r="E611" s="595"/>
    </row>
    <row r="612" spans="1:5" ht="18.75">
      <c r="A612" s="689" t="s">
        <v>792</v>
      </c>
      <c r="B612" s="690" t="s">
        <v>793</v>
      </c>
      <c r="C612" s="593" t="s">
        <v>1211</v>
      </c>
      <c r="D612" s="605"/>
      <c r="E612" s="595"/>
    </row>
    <row r="613" spans="1:5" ht="18.75">
      <c r="A613" s="689" t="s">
        <v>794</v>
      </c>
      <c r="B613" s="690" t="s">
        <v>795</v>
      </c>
      <c r="C613" s="593" t="s">
        <v>1211</v>
      </c>
      <c r="D613" s="605"/>
      <c r="E613" s="595"/>
    </row>
    <row r="614" spans="1:5" ht="18.75">
      <c r="A614" s="689" t="s">
        <v>796</v>
      </c>
      <c r="B614" s="690" t="s">
        <v>797</v>
      </c>
      <c r="C614" s="593" t="s">
        <v>1211</v>
      </c>
      <c r="D614" s="605"/>
      <c r="E614" s="595"/>
    </row>
    <row r="615" spans="1:5" ht="18.75">
      <c r="A615" s="689" t="s">
        <v>798</v>
      </c>
      <c r="B615" s="690" t="s">
        <v>799</v>
      </c>
      <c r="C615" s="593" t="s">
        <v>1211</v>
      </c>
      <c r="D615" s="605"/>
      <c r="E615" s="595"/>
    </row>
    <row r="616" spans="1:5" ht="18.75">
      <c r="A616" s="689" t="s">
        <v>800</v>
      </c>
      <c r="B616" s="690" t="s">
        <v>801</v>
      </c>
      <c r="C616" s="593" t="s">
        <v>1211</v>
      </c>
      <c r="D616" s="605"/>
      <c r="E616" s="595"/>
    </row>
    <row r="617" spans="1:5" ht="18.75">
      <c r="A617" s="689" t="s">
        <v>802</v>
      </c>
      <c r="B617" s="690" t="s">
        <v>803</v>
      </c>
      <c r="C617" s="593" t="s">
        <v>1211</v>
      </c>
      <c r="D617" s="605"/>
      <c r="E617" s="595"/>
    </row>
    <row r="618" spans="1:5" ht="18.75">
      <c r="A618" s="689" t="s">
        <v>804</v>
      </c>
      <c r="B618" s="690" t="s">
        <v>805</v>
      </c>
      <c r="C618" s="593" t="s">
        <v>1211</v>
      </c>
      <c r="D618" s="605"/>
      <c r="E618" s="595"/>
    </row>
    <row r="619" spans="1:5" ht="18.75">
      <c r="A619" s="689" t="s">
        <v>806</v>
      </c>
      <c r="B619" s="690" t="s">
        <v>807</v>
      </c>
      <c r="C619" s="593" t="s">
        <v>1211</v>
      </c>
      <c r="D619" s="605"/>
      <c r="E619" s="595"/>
    </row>
    <row r="620" spans="1:5" ht="18.75">
      <c r="A620" s="689" t="s">
        <v>808</v>
      </c>
      <c r="B620" s="690" t="s">
        <v>809</v>
      </c>
      <c r="C620" s="593" t="s">
        <v>1211</v>
      </c>
      <c r="D620" s="605"/>
      <c r="E620" s="595"/>
    </row>
    <row r="621" spans="1:5" ht="18.75">
      <c r="A621" s="689" t="s">
        <v>810</v>
      </c>
      <c r="B621" s="690" t="s">
        <v>811</v>
      </c>
      <c r="C621" s="593" t="s">
        <v>1211</v>
      </c>
      <c r="D621" s="605"/>
      <c r="E621" s="595"/>
    </row>
    <row r="622" spans="1:5" ht="18.75">
      <c r="A622" s="689" t="s">
        <v>812</v>
      </c>
      <c r="B622" s="690" t="s">
        <v>813</v>
      </c>
      <c r="C622" s="593" t="s">
        <v>1211</v>
      </c>
      <c r="D622" s="605"/>
      <c r="E622" s="595"/>
    </row>
    <row r="623" spans="1:5" ht="18.75">
      <c r="A623" s="689" t="s">
        <v>814</v>
      </c>
      <c r="B623" s="690" t="s">
        <v>815</v>
      </c>
      <c r="C623" s="593" t="s">
        <v>1211</v>
      </c>
      <c r="D623" s="605"/>
      <c r="E623" s="595"/>
    </row>
    <row r="624" spans="1:5" ht="18.75">
      <c r="A624" s="689" t="s">
        <v>816</v>
      </c>
      <c r="B624" s="690" t="s">
        <v>817</v>
      </c>
      <c r="C624" s="593" t="s">
        <v>1211</v>
      </c>
      <c r="D624" s="605"/>
      <c r="E624" s="595"/>
    </row>
    <row r="625" spans="1:5" ht="18.75">
      <c r="A625" s="689" t="s">
        <v>818</v>
      </c>
      <c r="B625" s="690" t="s">
        <v>819</v>
      </c>
      <c r="C625" s="593" t="s">
        <v>1211</v>
      </c>
      <c r="D625" s="605"/>
      <c r="E625" s="595"/>
    </row>
    <row r="626" spans="1:5" ht="20.25" thickBot="1">
      <c r="A626" s="693" t="s">
        <v>820</v>
      </c>
      <c r="B626" s="700" t="s">
        <v>821</v>
      </c>
      <c r="C626" s="593" t="s">
        <v>1211</v>
      </c>
      <c r="D626" s="605"/>
      <c r="E626" s="595"/>
    </row>
    <row r="627" spans="1:5" ht="18.75">
      <c r="A627" s="687" t="s">
        <v>822</v>
      </c>
      <c r="B627" s="688" t="s">
        <v>823</v>
      </c>
      <c r="C627" s="593" t="s">
        <v>1211</v>
      </c>
      <c r="D627" s="605"/>
      <c r="E627" s="595"/>
    </row>
    <row r="628" spans="1:5" ht="18.75">
      <c r="A628" s="689" t="s">
        <v>824</v>
      </c>
      <c r="B628" s="690" t="s">
        <v>825</v>
      </c>
      <c r="C628" s="593" t="s">
        <v>1211</v>
      </c>
      <c r="D628" s="605"/>
      <c r="E628" s="595"/>
    </row>
    <row r="629" spans="1:5" ht="18.75">
      <c r="A629" s="689" t="s">
        <v>826</v>
      </c>
      <c r="B629" s="690" t="s">
        <v>827</v>
      </c>
      <c r="C629" s="593" t="s">
        <v>1211</v>
      </c>
      <c r="D629" s="605"/>
      <c r="E629" s="595"/>
    </row>
    <row r="630" spans="1:5" ht="18.75">
      <c r="A630" s="689" t="s">
        <v>666</v>
      </c>
      <c r="B630" s="690" t="s">
        <v>667</v>
      </c>
      <c r="C630" s="593" t="s">
        <v>1211</v>
      </c>
      <c r="D630" s="605"/>
      <c r="E630" s="595"/>
    </row>
    <row r="631" spans="1:5" ht="18.75">
      <c r="A631" s="689" t="s">
        <v>668</v>
      </c>
      <c r="B631" s="690" t="s">
        <v>669</v>
      </c>
      <c r="C631" s="593" t="s">
        <v>1211</v>
      </c>
      <c r="D631" s="605"/>
      <c r="E631" s="595"/>
    </row>
    <row r="632" spans="1:5" ht="18.75">
      <c r="A632" s="689" t="s">
        <v>670</v>
      </c>
      <c r="B632" s="690" t="s">
        <v>671</v>
      </c>
      <c r="C632" s="593" t="s">
        <v>1211</v>
      </c>
      <c r="D632" s="605"/>
      <c r="E632" s="595"/>
    </row>
    <row r="633" spans="1:5" ht="18.75">
      <c r="A633" s="689" t="s">
        <v>672</v>
      </c>
      <c r="B633" s="690" t="s">
        <v>673</v>
      </c>
      <c r="C633" s="593" t="s">
        <v>1211</v>
      </c>
      <c r="D633" s="605"/>
      <c r="E633" s="595"/>
    </row>
    <row r="634" spans="1:5" ht="18.75">
      <c r="A634" s="689" t="s">
        <v>674</v>
      </c>
      <c r="B634" s="690" t="s">
        <v>675</v>
      </c>
      <c r="C634" s="593" t="s">
        <v>1211</v>
      </c>
      <c r="D634" s="605"/>
      <c r="E634" s="595"/>
    </row>
    <row r="635" spans="1:5" ht="18.75">
      <c r="A635" s="689" t="s">
        <v>676</v>
      </c>
      <c r="B635" s="690" t="s">
        <v>677</v>
      </c>
      <c r="C635" s="593" t="s">
        <v>1211</v>
      </c>
      <c r="D635" s="605"/>
      <c r="E635" s="595"/>
    </row>
    <row r="636" spans="1:5" ht="18.75">
      <c r="A636" s="689" t="s">
        <v>678</v>
      </c>
      <c r="B636" s="690" t="s">
        <v>679</v>
      </c>
      <c r="C636" s="593" t="s">
        <v>1211</v>
      </c>
      <c r="D636" s="605"/>
      <c r="E636" s="595"/>
    </row>
    <row r="637" spans="1:5" ht="18.75">
      <c r="A637" s="689" t="s">
        <v>680</v>
      </c>
      <c r="B637" s="690" t="s">
        <v>681</v>
      </c>
      <c r="C637" s="593" t="s">
        <v>1211</v>
      </c>
      <c r="D637" s="605"/>
      <c r="E637" s="595"/>
    </row>
    <row r="638" spans="1:5" ht="18.75">
      <c r="A638" s="689" t="s">
        <v>682</v>
      </c>
      <c r="B638" s="690" t="s">
        <v>683</v>
      </c>
      <c r="C638" s="593" t="s">
        <v>1211</v>
      </c>
      <c r="D638" s="605"/>
      <c r="E638" s="595"/>
    </row>
    <row r="639" spans="1:5" ht="18.75">
      <c r="A639" s="689" t="s">
        <v>684</v>
      </c>
      <c r="B639" s="690" t="s">
        <v>685</v>
      </c>
      <c r="C639" s="593" t="s">
        <v>1211</v>
      </c>
      <c r="D639" s="605"/>
      <c r="E639" s="595"/>
    </row>
    <row r="640" spans="1:5" ht="18.75">
      <c r="A640" s="689" t="s">
        <v>686</v>
      </c>
      <c r="B640" s="690" t="s">
        <v>687</v>
      </c>
      <c r="C640" s="593" t="s">
        <v>1211</v>
      </c>
      <c r="D640" s="605"/>
      <c r="E640" s="595"/>
    </row>
    <row r="641" spans="1:5" ht="18.75">
      <c r="A641" s="689" t="s">
        <v>688</v>
      </c>
      <c r="B641" s="690" t="s">
        <v>689</v>
      </c>
      <c r="C641" s="593" t="s">
        <v>1211</v>
      </c>
      <c r="D641" s="605"/>
      <c r="E641" s="595"/>
    </row>
    <row r="642" spans="1:5" ht="18.75">
      <c r="A642" s="689" t="s">
        <v>690</v>
      </c>
      <c r="B642" s="690" t="s">
        <v>691</v>
      </c>
      <c r="C642" s="593" t="s">
        <v>1211</v>
      </c>
      <c r="D642" s="605"/>
      <c r="E642" s="595"/>
    </row>
    <row r="643" spans="1:5" ht="18.75">
      <c r="A643" s="689" t="s">
        <v>692</v>
      </c>
      <c r="B643" s="690" t="s">
        <v>693</v>
      </c>
      <c r="C643" s="593" t="s">
        <v>1211</v>
      </c>
      <c r="D643" s="605"/>
      <c r="E643" s="595"/>
    </row>
    <row r="644" spans="1:5" ht="18.75">
      <c r="A644" s="689" t="s">
        <v>694</v>
      </c>
      <c r="B644" s="690" t="s">
        <v>695</v>
      </c>
      <c r="C644" s="593" t="s">
        <v>1211</v>
      </c>
      <c r="D644" s="605"/>
      <c r="E644" s="595"/>
    </row>
    <row r="645" spans="1:5" ht="18.75">
      <c r="A645" s="689" t="s">
        <v>696</v>
      </c>
      <c r="B645" s="690" t="s">
        <v>697</v>
      </c>
      <c r="C645" s="593" t="s">
        <v>1211</v>
      </c>
      <c r="D645" s="605"/>
      <c r="E645" s="595"/>
    </row>
    <row r="646" spans="1:5" ht="18.75">
      <c r="A646" s="689" t="s">
        <v>698</v>
      </c>
      <c r="B646" s="690" t="s">
        <v>699</v>
      </c>
      <c r="C646" s="593" t="s">
        <v>1211</v>
      </c>
      <c r="D646" s="605"/>
      <c r="E646" s="595"/>
    </row>
    <row r="647" spans="1:5" ht="18.75">
      <c r="A647" s="689" t="s">
        <v>700</v>
      </c>
      <c r="B647" s="690" t="s">
        <v>701</v>
      </c>
      <c r="C647" s="593" t="s">
        <v>1211</v>
      </c>
      <c r="D647" s="605"/>
      <c r="E647" s="595"/>
    </row>
    <row r="648" spans="1:5" ht="19.5" thickBot="1">
      <c r="A648" s="693" t="s">
        <v>702</v>
      </c>
      <c r="B648" s="694" t="s">
        <v>703</v>
      </c>
      <c r="C648" s="593" t="s">
        <v>1211</v>
      </c>
      <c r="D648" s="605"/>
      <c r="E648" s="595"/>
    </row>
    <row r="649" spans="1:5" ht="18.75">
      <c r="A649" s="687" t="s">
        <v>704</v>
      </c>
      <c r="B649" s="688" t="s">
        <v>705</v>
      </c>
      <c r="C649" s="593" t="s">
        <v>1211</v>
      </c>
      <c r="D649" s="605"/>
      <c r="E649" s="595"/>
    </row>
    <row r="650" spans="1:5" ht="18.75">
      <c r="A650" s="689" t="s">
        <v>706</v>
      </c>
      <c r="B650" s="690" t="s">
        <v>707</v>
      </c>
      <c r="C650" s="593" t="s">
        <v>1211</v>
      </c>
      <c r="D650" s="605"/>
      <c r="E650" s="595"/>
    </row>
    <row r="651" spans="1:5" ht="18.75">
      <c r="A651" s="689" t="s">
        <v>708</v>
      </c>
      <c r="B651" s="690" t="s">
        <v>709</v>
      </c>
      <c r="C651" s="593" t="s">
        <v>1211</v>
      </c>
      <c r="D651" s="605"/>
      <c r="E651" s="595"/>
    </row>
    <row r="652" spans="1:5" ht="18.75">
      <c r="A652" s="689" t="s">
        <v>710</v>
      </c>
      <c r="B652" s="690" t="s">
        <v>711</v>
      </c>
      <c r="C652" s="593" t="s">
        <v>1211</v>
      </c>
      <c r="D652" s="605"/>
      <c r="E652" s="595"/>
    </row>
    <row r="653" spans="1:5" ht="18.75">
      <c r="A653" s="689" t="s">
        <v>712</v>
      </c>
      <c r="B653" s="690" t="s">
        <v>713</v>
      </c>
      <c r="C653" s="593" t="s">
        <v>1211</v>
      </c>
      <c r="D653" s="605"/>
      <c r="E653" s="595"/>
    </row>
    <row r="654" spans="1:5" ht="18.75">
      <c r="A654" s="689" t="s">
        <v>714</v>
      </c>
      <c r="B654" s="690" t="s">
        <v>715</v>
      </c>
      <c r="C654" s="593" t="s">
        <v>1211</v>
      </c>
      <c r="D654" s="605"/>
      <c r="E654" s="595"/>
    </row>
    <row r="655" spans="1:5" ht="18.75">
      <c r="A655" s="689" t="s">
        <v>716</v>
      </c>
      <c r="B655" s="690" t="s">
        <v>717</v>
      </c>
      <c r="C655" s="593" t="s">
        <v>1211</v>
      </c>
      <c r="D655" s="605"/>
      <c r="E655" s="595"/>
    </row>
    <row r="656" spans="1:5" ht="18.75">
      <c r="A656" s="689" t="s">
        <v>718</v>
      </c>
      <c r="B656" s="690" t="s">
        <v>719</v>
      </c>
      <c r="C656" s="593" t="s">
        <v>1211</v>
      </c>
      <c r="D656" s="605"/>
      <c r="E656" s="595"/>
    </row>
    <row r="657" spans="1:5" ht="18.75">
      <c r="A657" s="689" t="s">
        <v>720</v>
      </c>
      <c r="B657" s="690" t="s">
        <v>721</v>
      </c>
      <c r="C657" s="593" t="s">
        <v>1211</v>
      </c>
      <c r="D657" s="605"/>
      <c r="E657" s="595"/>
    </row>
    <row r="658" spans="1:5" ht="19.5">
      <c r="A658" s="689" t="s">
        <v>722</v>
      </c>
      <c r="B658" s="691" t="s">
        <v>723</v>
      </c>
      <c r="C658" s="593" t="s">
        <v>1211</v>
      </c>
      <c r="D658" s="605"/>
      <c r="E658" s="595"/>
    </row>
    <row r="659" spans="1:5" ht="19.5" thickBot="1">
      <c r="A659" s="693" t="s">
        <v>724</v>
      </c>
      <c r="B659" s="694" t="s">
        <v>725</v>
      </c>
      <c r="C659" s="593" t="s">
        <v>1211</v>
      </c>
      <c r="D659" s="605"/>
      <c r="E659" s="595"/>
    </row>
    <row r="660" spans="1:5" ht="18.75">
      <c r="A660" s="687" t="s">
        <v>726</v>
      </c>
      <c r="B660" s="688" t="s">
        <v>727</v>
      </c>
      <c r="C660" s="593" t="s">
        <v>1211</v>
      </c>
      <c r="D660" s="605"/>
      <c r="E660" s="595"/>
    </row>
    <row r="661" spans="1:5" ht="18.75">
      <c r="A661" s="689" t="s">
        <v>728</v>
      </c>
      <c r="B661" s="690" t="s">
        <v>729</v>
      </c>
      <c r="C661" s="593" t="s">
        <v>1211</v>
      </c>
      <c r="D661" s="605"/>
      <c r="E661" s="595"/>
    </row>
    <row r="662" spans="1:5" ht="18.75">
      <c r="A662" s="689" t="s">
        <v>730</v>
      </c>
      <c r="B662" s="690" t="s">
        <v>731</v>
      </c>
      <c r="C662" s="593" t="s">
        <v>1211</v>
      </c>
      <c r="D662" s="605"/>
      <c r="E662" s="595"/>
    </row>
    <row r="663" spans="1:5" ht="18.75">
      <c r="A663" s="689" t="s">
        <v>732</v>
      </c>
      <c r="B663" s="690" t="s">
        <v>733</v>
      </c>
      <c r="C663" s="593" t="s">
        <v>1211</v>
      </c>
      <c r="D663" s="605"/>
      <c r="E663" s="595"/>
    </row>
    <row r="664" spans="1:5" ht="20.25" thickBot="1">
      <c r="A664" s="693" t="s">
        <v>734</v>
      </c>
      <c r="B664" s="700" t="s">
        <v>735</v>
      </c>
      <c r="C664" s="593" t="s">
        <v>1211</v>
      </c>
      <c r="D664" s="605"/>
      <c r="E664" s="595"/>
    </row>
    <row r="665" spans="1:5" ht="18.75">
      <c r="A665" s="687" t="s">
        <v>736</v>
      </c>
      <c r="B665" s="688" t="s">
        <v>737</v>
      </c>
      <c r="C665" s="593" t="s">
        <v>1211</v>
      </c>
      <c r="D665" s="605"/>
      <c r="E665" s="595"/>
    </row>
    <row r="666" spans="1:5" ht="18.75">
      <c r="A666" s="689" t="s">
        <v>738</v>
      </c>
      <c r="B666" s="690" t="s">
        <v>739</v>
      </c>
      <c r="C666" s="593" t="s">
        <v>1211</v>
      </c>
      <c r="D666" s="605"/>
      <c r="E666" s="595"/>
    </row>
    <row r="667" spans="1:5" ht="18.75">
      <c r="A667" s="689" t="s">
        <v>740</v>
      </c>
      <c r="B667" s="690" t="s">
        <v>741</v>
      </c>
      <c r="C667" s="593" t="s">
        <v>1211</v>
      </c>
      <c r="D667" s="605"/>
      <c r="E667" s="595"/>
    </row>
    <row r="668" spans="1:5" ht="18.75">
      <c r="A668" s="689" t="s">
        <v>742</v>
      </c>
      <c r="B668" s="690" t="s">
        <v>743</v>
      </c>
      <c r="C668" s="593" t="s">
        <v>1211</v>
      </c>
      <c r="D668" s="605"/>
      <c r="E668" s="595"/>
    </row>
    <row r="669" spans="1:5" ht="18.75">
      <c r="A669" s="689" t="s">
        <v>744</v>
      </c>
      <c r="B669" s="690" t="s">
        <v>745</v>
      </c>
      <c r="C669" s="593" t="s">
        <v>1211</v>
      </c>
      <c r="D669" s="605"/>
      <c r="E669" s="595"/>
    </row>
    <row r="670" spans="1:5" ht="18.75">
      <c r="A670" s="689" t="s">
        <v>746</v>
      </c>
      <c r="B670" s="690" t="s">
        <v>747</v>
      </c>
      <c r="C670" s="593" t="s">
        <v>1211</v>
      </c>
      <c r="D670" s="605"/>
      <c r="E670" s="595"/>
    </row>
    <row r="671" spans="1:5" ht="18.75">
      <c r="A671" s="689" t="s">
        <v>748</v>
      </c>
      <c r="B671" s="690" t="s">
        <v>749</v>
      </c>
      <c r="C671" s="593" t="s">
        <v>1211</v>
      </c>
      <c r="D671" s="605"/>
      <c r="E671" s="595"/>
    </row>
    <row r="672" spans="1:5" ht="18.75">
      <c r="A672" s="689" t="s">
        <v>750</v>
      </c>
      <c r="B672" s="690" t="s">
        <v>751</v>
      </c>
      <c r="C672" s="593" t="s">
        <v>1211</v>
      </c>
      <c r="D672" s="605"/>
      <c r="E672" s="595"/>
    </row>
    <row r="673" spans="1:5" ht="18.75">
      <c r="A673" s="689" t="s">
        <v>752</v>
      </c>
      <c r="B673" s="690" t="s">
        <v>753</v>
      </c>
      <c r="C673" s="593" t="s">
        <v>1211</v>
      </c>
      <c r="D673" s="605"/>
      <c r="E673" s="595"/>
    </row>
    <row r="674" spans="1:5" ht="18.75">
      <c r="A674" s="689" t="s">
        <v>754</v>
      </c>
      <c r="B674" s="690" t="s">
        <v>755</v>
      </c>
      <c r="C674" s="593" t="s">
        <v>1211</v>
      </c>
      <c r="D674" s="605"/>
      <c r="E674" s="595"/>
    </row>
    <row r="675" spans="1:5" ht="20.25" thickBot="1">
      <c r="A675" s="693" t="s">
        <v>756</v>
      </c>
      <c r="B675" s="700" t="s">
        <v>757</v>
      </c>
      <c r="C675" s="593" t="s">
        <v>1211</v>
      </c>
      <c r="D675" s="605"/>
      <c r="E675" s="595"/>
    </row>
    <row r="676" spans="1:5" ht="18.75">
      <c r="A676" s="687" t="s">
        <v>758</v>
      </c>
      <c r="B676" s="688" t="s">
        <v>759</v>
      </c>
      <c r="C676" s="593" t="s">
        <v>1211</v>
      </c>
      <c r="D676" s="605"/>
      <c r="E676" s="595"/>
    </row>
    <row r="677" spans="1:5" ht="18.75">
      <c r="A677" s="689" t="s">
        <v>760</v>
      </c>
      <c r="B677" s="690" t="s">
        <v>761</v>
      </c>
      <c r="C677" s="593" t="s">
        <v>1211</v>
      </c>
      <c r="D677" s="605"/>
      <c r="E677" s="595"/>
    </row>
    <row r="678" spans="1:5" ht="18.75">
      <c r="A678" s="689" t="s">
        <v>762</v>
      </c>
      <c r="B678" s="690" t="s">
        <v>763</v>
      </c>
      <c r="C678" s="593" t="s">
        <v>1211</v>
      </c>
      <c r="D678" s="605"/>
      <c r="E678" s="595"/>
    </row>
    <row r="679" spans="1:5" ht="18.75">
      <c r="A679" s="689" t="s">
        <v>764</v>
      </c>
      <c r="B679" s="690" t="s">
        <v>765</v>
      </c>
      <c r="C679" s="593" t="s">
        <v>1211</v>
      </c>
      <c r="D679" s="605"/>
      <c r="E679" s="595"/>
    </row>
    <row r="680" spans="1:5" ht="18.75">
      <c r="A680" s="689" t="s">
        <v>766</v>
      </c>
      <c r="B680" s="690" t="s">
        <v>767</v>
      </c>
      <c r="C680" s="593" t="s">
        <v>1211</v>
      </c>
      <c r="D680" s="605"/>
      <c r="E680" s="595"/>
    </row>
    <row r="681" spans="1:5" ht="18.75">
      <c r="A681" s="689" t="s">
        <v>768</v>
      </c>
      <c r="B681" s="690" t="s">
        <v>769</v>
      </c>
      <c r="C681" s="593" t="s">
        <v>1211</v>
      </c>
      <c r="D681" s="605"/>
      <c r="E681" s="595"/>
    </row>
    <row r="682" spans="1:5" ht="18.75">
      <c r="A682" s="689" t="s">
        <v>770</v>
      </c>
      <c r="B682" s="690" t="s">
        <v>771</v>
      </c>
      <c r="C682" s="593" t="s">
        <v>1211</v>
      </c>
      <c r="D682" s="605"/>
      <c r="E682" s="595"/>
    </row>
    <row r="683" spans="1:5" ht="18.75">
      <c r="A683" s="689" t="s">
        <v>772</v>
      </c>
      <c r="B683" s="690" t="s">
        <v>773</v>
      </c>
      <c r="C683" s="593" t="s">
        <v>1211</v>
      </c>
      <c r="D683" s="605"/>
      <c r="E683" s="595"/>
    </row>
    <row r="684" spans="1:5" ht="18.75">
      <c r="A684" s="689" t="s">
        <v>774</v>
      </c>
      <c r="B684" s="690" t="s">
        <v>775</v>
      </c>
      <c r="C684" s="593" t="s">
        <v>1211</v>
      </c>
      <c r="D684" s="605"/>
      <c r="E684" s="595"/>
    </row>
    <row r="685" spans="1:5" ht="20.25" thickBot="1">
      <c r="A685" s="693" t="s">
        <v>776</v>
      </c>
      <c r="B685" s="700" t="s">
        <v>777</v>
      </c>
      <c r="C685" s="593" t="s">
        <v>1211</v>
      </c>
      <c r="D685" s="605"/>
      <c r="E685" s="595"/>
    </row>
    <row r="686" spans="1:5" ht="18.75">
      <c r="A686" s="687" t="s">
        <v>778</v>
      </c>
      <c r="B686" s="688" t="s">
        <v>779</v>
      </c>
      <c r="C686" s="593" t="s">
        <v>1211</v>
      </c>
      <c r="D686" s="605"/>
      <c r="E686" s="595"/>
    </row>
    <row r="687" spans="1:5" ht="18.75">
      <c r="A687" s="689" t="s">
        <v>780</v>
      </c>
      <c r="B687" s="690" t="s">
        <v>781</v>
      </c>
      <c r="C687" s="593" t="s">
        <v>1211</v>
      </c>
      <c r="D687" s="605"/>
      <c r="E687" s="595"/>
    </row>
    <row r="688" spans="1:5" ht="18.75">
      <c r="A688" s="689" t="s">
        <v>782</v>
      </c>
      <c r="B688" s="690" t="s">
        <v>783</v>
      </c>
      <c r="C688" s="593" t="s">
        <v>1211</v>
      </c>
      <c r="D688" s="605"/>
      <c r="E688" s="595"/>
    </row>
    <row r="689" spans="1:5" ht="18.75">
      <c r="A689" s="689" t="s">
        <v>784</v>
      </c>
      <c r="B689" s="690" t="s">
        <v>785</v>
      </c>
      <c r="C689" s="593" t="s">
        <v>1211</v>
      </c>
      <c r="D689" s="605"/>
      <c r="E689" s="595"/>
    </row>
    <row r="690" spans="1:5" ht="20.25" thickBot="1">
      <c r="A690" s="693" t="s">
        <v>786</v>
      </c>
      <c r="B690" s="700" t="s">
        <v>787</v>
      </c>
      <c r="C690" s="593" t="s">
        <v>1211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868</v>
      </c>
      <c r="B692" s="703" t="s">
        <v>867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user75767</cp:lastModifiedBy>
  <cp:lastPrinted>2013-12-30T07:01:00Z</cp:lastPrinted>
  <dcterms:created xsi:type="dcterms:W3CDTF">1997-12-10T11:54:07Z</dcterms:created>
  <dcterms:modified xsi:type="dcterms:W3CDTF">2015-10-01T11:46:46Z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